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③(1.111)－(0.111)くり下がり" sheetId="1" r:id="rId1"/>
  </sheets>
  <definedNames>
    <definedName name="go" localSheetId="0">INDIRECT('③(1.111)－(0.111)くり下がり'!$AG$40)</definedName>
    <definedName name="hati" localSheetId="0">INDIRECT('③(1.111)－(0.111)くり下がり'!$AG$43)</definedName>
    <definedName name="iti" localSheetId="0">INDIRECT('③(1.111)－(0.111)くり下がり'!$AG$36)</definedName>
    <definedName name="nana" localSheetId="0">INDIRECT('③(1.111)－(0.111)くり下がり'!$AG$42)</definedName>
    <definedName name="ni" localSheetId="0">INDIRECT('③(1.111)－(0.111)くり下がり'!$AG$37)</definedName>
    <definedName name="NO">'③(1.111)－(0.111)くり下がり'!$X$40</definedName>
    <definedName name="OKA">'③(1.111)－(0.111)くり下がり'!$X$45</definedName>
    <definedName name="OKB">'③(1.111)－(0.111)くり下がり'!$X$46</definedName>
    <definedName name="OKC">'③(1.111)－(0.111)くり下がり'!$X$47</definedName>
    <definedName name="_xlnm.Print_Area" localSheetId="0">'③(1.111)－(0.111)くり下がり'!$A$1:$V$62</definedName>
    <definedName name="roku" localSheetId="0">INDIRECT('③(1.111)－(0.111)くり下がり'!$AG$41)</definedName>
    <definedName name="san" localSheetId="0">INDIRECT('③(1.111)－(0.111)くり下がり'!$AG$38)</definedName>
    <definedName name="si" localSheetId="0">INDIRECT('③(1.111)－(0.111)くり下がり'!$AG$39)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" i="1" l="1"/>
  <c r="DC4" i="1"/>
  <c r="DJ3" i="1"/>
  <c r="CH3" i="1"/>
  <c r="CV9" i="1"/>
  <c r="CV1" i="1"/>
  <c r="CO10" i="1"/>
  <c r="CO6" i="1"/>
  <c r="DJ7" i="1"/>
  <c r="DJ11" i="1"/>
  <c r="CV5" i="1"/>
  <c r="CH7" i="1"/>
  <c r="DC8" i="1"/>
  <c r="CH11" i="1"/>
  <c r="CV13" i="1"/>
  <c r="CO14" i="1"/>
  <c r="DJ15" i="1"/>
  <c r="DC16" i="1"/>
  <c r="CO18" i="1"/>
  <c r="DC20" i="1"/>
  <c r="DJ21" i="1"/>
  <c r="CV23" i="1"/>
  <c r="DJ25" i="1"/>
  <c r="CV27" i="1"/>
  <c r="DJ29" i="1"/>
  <c r="DC32" i="1"/>
  <c r="CV35" i="1"/>
  <c r="DJ37" i="1"/>
  <c r="DC41" i="1"/>
  <c r="DC45" i="1"/>
  <c r="DC1" i="1"/>
  <c r="CO3" i="1"/>
  <c r="DJ4" i="1"/>
  <c r="CV6" i="1"/>
  <c r="CH8" i="1"/>
  <c r="DJ8" i="1"/>
  <c r="CV10" i="1"/>
  <c r="CO11" i="1"/>
  <c r="CH12" i="1"/>
  <c r="DC13" i="1"/>
  <c r="CV14" i="1"/>
  <c r="CO15" i="1"/>
  <c r="CH16" i="1"/>
  <c r="DJ16" i="1"/>
  <c r="DC17" i="1"/>
  <c r="CV18" i="1"/>
  <c r="DJ20" i="1"/>
  <c r="DC23" i="1"/>
  <c r="CV26" i="1"/>
  <c r="DJ28" i="1"/>
  <c r="DJ32" i="1"/>
  <c r="DC35" i="1"/>
  <c r="DJ36" i="1"/>
  <c r="CV40" i="1"/>
  <c r="CV42" i="1"/>
  <c r="CV44" i="1"/>
  <c r="CH1" i="1"/>
  <c r="DJ1" i="1"/>
  <c r="DC2" i="1"/>
  <c r="CV3" i="1"/>
  <c r="CO4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C40" i="1"/>
  <c r="DC42" i="1"/>
  <c r="DC44" i="1"/>
  <c r="CV46" i="1"/>
  <c r="DC12" i="1"/>
  <c r="CH15" i="1"/>
  <c r="CV17" i="1"/>
  <c r="CV19" i="1"/>
  <c r="DC24" i="1"/>
  <c r="DC28" i="1"/>
  <c r="CV31" i="1"/>
  <c r="DJ33" i="1"/>
  <c r="DC36" i="1"/>
  <c r="DC39" i="1"/>
  <c r="DC43" i="1"/>
  <c r="CV2" i="1"/>
  <c r="CH4" i="1"/>
  <c r="DC5" i="1"/>
  <c r="CO7" i="1"/>
  <c r="DC9" i="1"/>
  <c r="DJ12" i="1"/>
  <c r="DC19" i="1"/>
  <c r="CV22" i="1"/>
  <c r="DJ24" i="1"/>
  <c r="DC27" i="1"/>
  <c r="CV30" i="1"/>
  <c r="DC31" i="1"/>
  <c r="CV34" i="1"/>
  <c r="CV38" i="1"/>
  <c r="CO1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CV20" i="1"/>
  <c r="DC21" i="1"/>
  <c r="DJ22" i="1"/>
  <c r="CV24" i="1"/>
  <c r="DC25" i="1"/>
  <c r="DJ26" i="1"/>
  <c r="CV28" i="1"/>
  <c r="DC29" i="1"/>
  <c r="DJ30" i="1"/>
  <c r="CV32" i="1"/>
  <c r="DC33" i="1"/>
  <c r="DJ34" i="1"/>
  <c r="CV36" i="1"/>
  <c r="DC37" i="1"/>
  <c r="CV39" i="1"/>
  <c r="CV41" i="1"/>
  <c r="CV43" i="1"/>
  <c r="CV45" i="1"/>
  <c r="DC46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D60" i="1" s="1"/>
  <c r="O22" i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7" i="1" l="1"/>
  <c r="AJ4" i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<sst xmlns="http://schemas.openxmlformats.org/spreadsheetml/2006/main" count="126" uniqueCount="50">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</sst>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90" t="s">
        <v>49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AD1" s="17"/>
      <c r="AE1" s="17" t="s">
        <v>6</v>
      </c>
      <c r="AF1" s="1">
        <f ca="1">BI1*10000+BN1*1000+BS1*100+BX1*10+CC1</f>
        <v>4032</v>
      </c>
      <c r="AG1" s="1" t="s">
        <v>48</v>
      </c>
      <c r="AH1" s="1">
        <f ca="1">BJ1*10000+BO1*1000+BT1*100+BY1*10+CD1</f>
        <v>746</v>
      </c>
      <c r="AI1" s="1" t="s">
        <v>7</v>
      </c>
      <c r="AJ1" s="1">
        <f ca="1">AF1-AH1</f>
        <v>3286</v>
      </c>
      <c r="AL1" s="1">
        <f ca="1">BI1</f>
        <v>0</v>
      </c>
      <c r="AM1" s="1">
        <f ca="1">BN1</f>
        <v>4</v>
      </c>
      <c r="AN1" s="1" t="s">
        <v>8</v>
      </c>
      <c r="AO1" s="1">
        <f ca="1">BS1</f>
        <v>0</v>
      </c>
      <c r="AP1" s="1">
        <f ca="1">BX1</f>
        <v>3</v>
      </c>
      <c r="AQ1" s="1">
        <f ca="1">CC1</f>
        <v>2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7</v>
      </c>
      <c r="AW1" s="1">
        <f ca="1">BY1</f>
        <v>4</v>
      </c>
      <c r="AX1" s="1">
        <f ca="1">CD1</f>
        <v>6</v>
      </c>
      <c r="AY1" s="1" t="s">
        <v>3</v>
      </c>
      <c r="AZ1" s="1">
        <f ca="1">MOD(ROUNDDOWN(AJ1/10000,0),10)</f>
        <v>0</v>
      </c>
      <c r="BA1" s="1">
        <f ca="1">MOD(ROUNDDOWN(AJ1/1000,0),10)</f>
        <v>3</v>
      </c>
      <c r="BB1" s="1" t="s">
        <v>10</v>
      </c>
      <c r="BC1" s="1">
        <f ca="1">MOD(ROUNDDOWN(AJ1/100,0),10)</f>
        <v>2</v>
      </c>
      <c r="BD1" s="1">
        <f ca="1">MOD(ROUNDDOWN(AJ1/10,0),10)</f>
        <v>8</v>
      </c>
      <c r="BE1" s="1">
        <f ca="1">MOD(ROUNDDOWN(AJ1/1,0),10)</f>
        <v>6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4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0</v>
      </c>
      <c r="BT1" s="10">
        <f ca="1">VLOOKUP($CV1,$CX$1:$CZ$100,3,FALSE)</f>
        <v>7</v>
      </c>
      <c r="BU1" s="19"/>
      <c r="BV1" s="18" t="s">
        <v>13</v>
      </c>
      <c r="BW1" s="1">
        <v>1</v>
      </c>
      <c r="BX1" s="10">
        <f ca="1">VLOOKUP($DC1,$DE$1:$DG$100,2,FALSE)</f>
        <v>3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2</v>
      </c>
      <c r="CD1" s="10">
        <f ca="1">VLOOKUP($DJ1,$DL$1:$DN$100,3,FALSE)</f>
        <v>6</v>
      </c>
      <c r="CE1" s="19"/>
      <c r="CF1" s="12"/>
      <c r="CG1" s="65">
        <f ca="1">RAND()</f>
        <v>0.92325420403482872</v>
      </c>
      <c r="CH1" s="66">
        <f ca="1">RANK(CG1,$CG$1:$CG$100,)</f>
        <v>5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0.45069590846897312</v>
      </c>
      <c r="CO1" s="66">
        <f ca="1">RANK(CN1,$CN$1:$CN$100,)</f>
        <v>13</v>
      </c>
      <c r="CP1" s="67"/>
      <c r="CQ1" s="67">
        <v>1</v>
      </c>
      <c r="CR1" s="67">
        <v>1</v>
      </c>
      <c r="CS1" s="67">
        <v>0</v>
      </c>
      <c r="CU1" s="65">
        <f ca="1">RAND()</f>
        <v>0.85185235010523619</v>
      </c>
      <c r="CV1" s="66">
        <f ca="1">RANK(CU1,$CU$1:$CU$100,)</f>
        <v>7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0.51667723146469802</v>
      </c>
      <c r="DC1" s="66">
        <f ca="1">RANK(DB1,$DB$1:$DB$100,)</f>
        <v>26</v>
      </c>
      <c r="DD1" s="67"/>
      <c r="DE1" s="67">
        <v>1</v>
      </c>
      <c r="DF1" s="67">
        <v>0</v>
      </c>
      <c r="DG1" s="67">
        <v>1</v>
      </c>
      <c r="DI1" s="65">
        <f ca="1">RAND()</f>
        <v>0.7073811145864829</v>
      </c>
      <c r="DJ1" s="66">
        <f ca="1">RANK(DI1,$DI$1:$DI$100,)</f>
        <v>12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92" t="s">
        <v>4</v>
      </c>
      <c r="B2" s="93"/>
      <c r="C2" s="93"/>
      <c r="D2" s="93"/>
      <c r="E2" s="93"/>
      <c r="F2" s="94"/>
      <c r="G2" s="95" t="s">
        <v>5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E2" s="2" t="s">
        <v>15</v>
      </c>
      <c r="AF2" s="1">
        <f t="shared" ref="AF2:AF12" ca="1" si="0">BI2*10000+BN2*1000+BS2*100+BX2*10+CC2</f>
        <v>7603</v>
      </c>
      <c r="AG2" s="1" t="s">
        <v>48</v>
      </c>
      <c r="AH2" s="1">
        <f t="shared" ref="AH2:AH12" ca="1" si="1">BJ2*10000+BO2*1000+BT2*100+BY2*10+CD2</f>
        <v>966</v>
      </c>
      <c r="AI2" s="1" t="s">
        <v>3</v>
      </c>
      <c r="AJ2" s="1">
        <f t="shared" ref="AJ2:AJ12" ca="1" si="2">AF2-AH2</f>
        <v>6637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16</v>
      </c>
      <c r="AO2" s="1">
        <f t="shared" ref="AO2:AO12" ca="1" si="5">BS2</f>
        <v>6</v>
      </c>
      <c r="AP2" s="1">
        <f t="shared" ref="AP2:AP12" ca="1" si="6">BX2</f>
        <v>0</v>
      </c>
      <c r="AQ2" s="1">
        <f t="shared" ref="AQ2:AQ12" ca="1" si="7">CC2</f>
        <v>3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9</v>
      </c>
      <c r="AW2" s="1">
        <f t="shared" ref="AW2:AW12" ca="1" si="11">BY2</f>
        <v>6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6</v>
      </c>
      <c r="BB2" s="1" t="s">
        <v>17</v>
      </c>
      <c r="BC2" s="1">
        <f t="shared" ref="BC2:BC12" ca="1" si="15">MOD(ROUNDDOWN(AJ2/100,0),10)</f>
        <v>6</v>
      </c>
      <c r="BD2" s="1">
        <f t="shared" ref="BD2:BD12" ca="1" si="16">MOD(ROUNDDOWN(AJ2/10,0),10)</f>
        <v>3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6</v>
      </c>
      <c r="BT2" s="10">
        <f t="shared" ref="BT2:BT12" ca="1" si="23">VLOOKUP($CV2,$CX$1:$CZ$100,3,FALSE)</f>
        <v>9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6</v>
      </c>
      <c r="BZ2" s="19"/>
      <c r="CB2" s="1">
        <v>2</v>
      </c>
      <c r="CC2" s="10">
        <f t="shared" ref="CC2:CC12" ca="1" si="26">VLOOKUP($DJ2,$DL$1:$DN$100,2,FALSE)</f>
        <v>3</v>
      </c>
      <c r="CD2" s="10">
        <f t="shared" ref="CD2:CD12" ca="1" si="27">VLOOKUP($DJ2,$DL$1:$DN$100,3,FALSE)</f>
        <v>6</v>
      </c>
      <c r="CE2" s="19"/>
      <c r="CF2" s="12"/>
      <c r="CG2" s="65">
        <f t="shared" ref="CG2:CG18" ca="1" si="28">RAND()</f>
        <v>0.96214812362624003</v>
      </c>
      <c r="CH2" s="66">
        <f t="shared" ref="CH2:CH18" ca="1" si="29">RANK(CG2,$CG$1:$CG$100,)</f>
        <v>3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0.43170747106798057</v>
      </c>
      <c r="CO2" s="66">
        <f t="shared" ref="CO2:CO18" ca="1" si="31">RANK(CN2,$CN$1:$CN$100,)</f>
        <v>16</v>
      </c>
      <c r="CP2" s="67"/>
      <c r="CQ2" s="67">
        <v>2</v>
      </c>
      <c r="CR2" s="67">
        <v>2</v>
      </c>
      <c r="CS2" s="67">
        <v>0</v>
      </c>
      <c r="CU2" s="65">
        <f t="shared" ref="CU2:CU46" ca="1" si="32">RAND()</f>
        <v>6.7929477362934532E-2</v>
      </c>
      <c r="CV2" s="66">
        <f t="shared" ref="CV2:CV46" ca="1" si="33">RANK(CU2,$CU$1:$CU$100,)</f>
        <v>43</v>
      </c>
      <c r="CW2" s="67"/>
      <c r="CX2" s="67">
        <v>2</v>
      </c>
      <c r="CY2" s="67">
        <v>0</v>
      </c>
      <c r="CZ2" s="67">
        <v>2</v>
      </c>
      <c r="DB2" s="65">
        <f t="shared" ref="DB2:DB46" ca="1" si="34">RAND()</f>
        <v>0.89980763627160165</v>
      </c>
      <c r="DC2" s="66">
        <f t="shared" ref="DC2:DC46" ca="1" si="35">RANK(DB2,$DB$1:$DB$100,)</f>
        <v>6</v>
      </c>
      <c r="DD2" s="67"/>
      <c r="DE2" s="67">
        <v>2</v>
      </c>
      <c r="DF2" s="67">
        <v>0</v>
      </c>
      <c r="DG2" s="67">
        <v>2</v>
      </c>
      <c r="DI2" s="65">
        <f t="shared" ref="DI2:DI37" ca="1" si="36">RAND()</f>
        <v>0.50547991355426958</v>
      </c>
      <c r="DJ2" s="66">
        <f t="shared" ref="DJ2:DJ37" ca="1" si="37">RANK(DI2,$DI$1:$DI$100,)</f>
        <v>19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8338</v>
      </c>
      <c r="AG3" s="1" t="s">
        <v>48</v>
      </c>
      <c r="AH3" s="1">
        <f t="shared" ca="1" si="1"/>
        <v>979</v>
      </c>
      <c r="AI3" s="1" t="s">
        <v>2</v>
      </c>
      <c r="AJ3" s="1">
        <f t="shared" ca="1" si="2"/>
        <v>7359</v>
      </c>
      <c r="AL3" s="1">
        <f t="shared" ca="1" si="3"/>
        <v>0</v>
      </c>
      <c r="AM3" s="1">
        <f t="shared" ca="1" si="4"/>
        <v>8</v>
      </c>
      <c r="AN3" s="1" t="s">
        <v>17</v>
      </c>
      <c r="AO3" s="1">
        <f t="shared" ca="1" si="5"/>
        <v>3</v>
      </c>
      <c r="AP3" s="1">
        <f t="shared" ca="1" si="6"/>
        <v>3</v>
      </c>
      <c r="AQ3" s="1">
        <f t="shared" ca="1" si="7"/>
        <v>8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9</v>
      </c>
      <c r="AW3" s="1">
        <f t="shared" ca="1" si="11"/>
        <v>7</v>
      </c>
      <c r="AX3" s="1">
        <f t="shared" ca="1" si="12"/>
        <v>9</v>
      </c>
      <c r="AY3" s="1" t="s">
        <v>2</v>
      </c>
      <c r="AZ3" s="1">
        <f t="shared" ca="1" si="13"/>
        <v>0</v>
      </c>
      <c r="BA3" s="1">
        <f t="shared" ca="1" si="14"/>
        <v>7</v>
      </c>
      <c r="BB3" s="1" t="s">
        <v>17</v>
      </c>
      <c r="BC3" s="1">
        <f t="shared" ca="1" si="15"/>
        <v>3</v>
      </c>
      <c r="BD3" s="1">
        <f t="shared" ca="1" si="16"/>
        <v>5</v>
      </c>
      <c r="BE3" s="1">
        <f t="shared" ca="1" si="17"/>
        <v>9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0</v>
      </c>
      <c r="BP3" s="12"/>
      <c r="BR3" s="1">
        <v>3</v>
      </c>
      <c r="BS3" s="10">
        <f t="shared" ca="1" si="22"/>
        <v>3</v>
      </c>
      <c r="BT3" s="10">
        <f t="shared" ca="1" si="23"/>
        <v>9</v>
      </c>
      <c r="BU3" s="19"/>
      <c r="BW3" s="1">
        <v>3</v>
      </c>
      <c r="BX3" s="10">
        <f t="shared" ca="1" si="24"/>
        <v>3</v>
      </c>
      <c r="BY3" s="10">
        <f t="shared" ca="1" si="25"/>
        <v>7</v>
      </c>
      <c r="BZ3" s="19"/>
      <c r="CB3" s="1">
        <v>3</v>
      </c>
      <c r="CC3" s="10">
        <f t="shared" ca="1" si="26"/>
        <v>8</v>
      </c>
      <c r="CD3" s="10">
        <f t="shared" ca="1" si="27"/>
        <v>9</v>
      </c>
      <c r="CE3" s="19"/>
      <c r="CF3" s="12"/>
      <c r="CG3" s="65">
        <f t="shared" ca="1" si="28"/>
        <v>0.60283824403737529</v>
      </c>
      <c r="CH3" s="66">
        <f t="shared" ca="1" si="29"/>
        <v>12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0.28073171706403099</v>
      </c>
      <c r="CO3" s="66">
        <f t="shared" ca="1" si="31"/>
        <v>17</v>
      </c>
      <c r="CP3" s="67"/>
      <c r="CQ3" s="67">
        <v>3</v>
      </c>
      <c r="CR3" s="67">
        <v>3</v>
      </c>
      <c r="CS3" s="67">
        <v>0</v>
      </c>
      <c r="CU3" s="65">
        <f t="shared" ca="1" si="32"/>
        <v>0.29222038021604269</v>
      </c>
      <c r="CV3" s="66">
        <f t="shared" ca="1" si="33"/>
        <v>31</v>
      </c>
      <c r="CW3" s="67"/>
      <c r="CX3" s="67">
        <v>3</v>
      </c>
      <c r="CY3" s="67">
        <v>0</v>
      </c>
      <c r="CZ3" s="67">
        <v>3</v>
      </c>
      <c r="DB3" s="65">
        <f t="shared" ca="1" si="34"/>
        <v>0.3913466639799279</v>
      </c>
      <c r="DC3" s="66">
        <f t="shared" ca="1" si="35"/>
        <v>29</v>
      </c>
      <c r="DD3" s="67"/>
      <c r="DE3" s="67">
        <v>3</v>
      </c>
      <c r="DF3" s="67">
        <v>0</v>
      </c>
      <c r="DG3" s="67">
        <v>3</v>
      </c>
      <c r="DI3" s="65">
        <f t="shared" ca="1" si="36"/>
        <v>1.512708323874179E-3</v>
      </c>
      <c r="DJ3" s="66">
        <f t="shared" ca="1" si="37"/>
        <v>37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2021</v>
      </c>
      <c r="AG4" s="1" t="s">
        <v>48</v>
      </c>
      <c r="AH4" s="1">
        <f t="shared" ca="1" si="1"/>
        <v>462</v>
      </c>
      <c r="AI4" s="1" t="s">
        <v>2</v>
      </c>
      <c r="AJ4" s="1">
        <f t="shared" ca="1" si="2"/>
        <v>1559</v>
      </c>
      <c r="AL4" s="1">
        <f t="shared" ca="1" si="3"/>
        <v>0</v>
      </c>
      <c r="AM4" s="1">
        <f t="shared" ca="1" si="4"/>
        <v>2</v>
      </c>
      <c r="AN4" s="1" t="s">
        <v>17</v>
      </c>
      <c r="AO4" s="1">
        <f t="shared" ca="1" si="5"/>
        <v>0</v>
      </c>
      <c r="AP4" s="1">
        <f t="shared" ca="1" si="6"/>
        <v>2</v>
      </c>
      <c r="AQ4" s="1">
        <f t="shared" ca="1" si="7"/>
        <v>1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4</v>
      </c>
      <c r="AW4" s="1">
        <f t="shared" ca="1" si="11"/>
        <v>6</v>
      </c>
      <c r="AX4" s="1">
        <f t="shared" ca="1" si="12"/>
        <v>2</v>
      </c>
      <c r="AY4" s="1" t="s">
        <v>2</v>
      </c>
      <c r="AZ4" s="1">
        <f t="shared" ca="1" si="13"/>
        <v>0</v>
      </c>
      <c r="BA4" s="1">
        <f t="shared" ca="1" si="14"/>
        <v>1</v>
      </c>
      <c r="BB4" s="1" t="s">
        <v>17</v>
      </c>
      <c r="BC4" s="1">
        <f t="shared" ca="1" si="15"/>
        <v>5</v>
      </c>
      <c r="BD4" s="1">
        <f t="shared" ca="1" si="16"/>
        <v>5</v>
      </c>
      <c r="BE4" s="1">
        <f t="shared" ca="1" si="17"/>
        <v>9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2</v>
      </c>
      <c r="BO4" s="11">
        <f t="shared" ca="1" si="21"/>
        <v>0</v>
      </c>
      <c r="BP4" s="12"/>
      <c r="BR4" s="1">
        <v>4</v>
      </c>
      <c r="BS4" s="10">
        <f t="shared" ca="1" si="22"/>
        <v>0</v>
      </c>
      <c r="BT4" s="10">
        <f t="shared" ca="1" si="23"/>
        <v>4</v>
      </c>
      <c r="BU4" s="19"/>
      <c r="BW4" s="1">
        <v>4</v>
      </c>
      <c r="BX4" s="10">
        <f t="shared" ca="1" si="24"/>
        <v>2</v>
      </c>
      <c r="BY4" s="10">
        <f t="shared" ca="1" si="25"/>
        <v>6</v>
      </c>
      <c r="BZ4" s="19"/>
      <c r="CB4" s="1">
        <v>4</v>
      </c>
      <c r="CC4" s="10">
        <f t="shared" ca="1" si="26"/>
        <v>1</v>
      </c>
      <c r="CD4" s="10">
        <f t="shared" ca="1" si="27"/>
        <v>2</v>
      </c>
      <c r="CE4" s="19"/>
      <c r="CF4" s="12"/>
      <c r="CG4" s="65">
        <f t="shared" ca="1" si="28"/>
        <v>3.3871995966657131E-2</v>
      </c>
      <c r="CH4" s="66">
        <f t="shared" ca="1" si="29"/>
        <v>18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0.59244456079532415</v>
      </c>
      <c r="CO4" s="66">
        <f t="shared" ca="1" si="31"/>
        <v>11</v>
      </c>
      <c r="CP4" s="67"/>
      <c r="CQ4" s="67">
        <v>4</v>
      </c>
      <c r="CR4" s="67">
        <v>4</v>
      </c>
      <c r="CS4" s="67">
        <v>0</v>
      </c>
      <c r="CU4" s="65">
        <f t="shared" ca="1" si="32"/>
        <v>0.89857121518717131</v>
      </c>
      <c r="CV4" s="66">
        <f t="shared" ca="1" si="33"/>
        <v>4</v>
      </c>
      <c r="CW4" s="67"/>
      <c r="CX4" s="67">
        <v>4</v>
      </c>
      <c r="CY4" s="67">
        <v>0</v>
      </c>
      <c r="CZ4" s="67">
        <v>4</v>
      </c>
      <c r="DB4" s="65">
        <f t="shared" ca="1" si="34"/>
        <v>0.59707856151672467</v>
      </c>
      <c r="DC4" s="66">
        <f t="shared" ca="1" si="35"/>
        <v>21</v>
      </c>
      <c r="DD4" s="67"/>
      <c r="DE4" s="67">
        <v>4</v>
      </c>
      <c r="DF4" s="67">
        <v>0</v>
      </c>
      <c r="DG4" s="67">
        <v>4</v>
      </c>
      <c r="DI4" s="65">
        <f t="shared" ca="1" si="36"/>
        <v>0.95683808104644663</v>
      </c>
      <c r="DJ4" s="66">
        <f t="shared" ca="1" si="37"/>
        <v>1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86" t="str">
        <f ca="1">$AF1/1000&amp;$AG1&amp;$AH1/1000&amp;$AI1</f>
        <v>4.032－0.746＝</v>
      </c>
      <c r="C5" s="87"/>
      <c r="D5" s="87"/>
      <c r="E5" s="87"/>
      <c r="F5" s="87"/>
      <c r="G5" s="87"/>
      <c r="H5" s="88">
        <f ca="1">$AJ1/1000</f>
        <v>3.286</v>
      </c>
      <c r="I5" s="88"/>
      <c r="J5" s="89"/>
      <c r="K5" s="24"/>
      <c r="L5" s="8"/>
      <c r="M5" s="86" t="str">
        <f ca="1">$AF2/1000&amp;$AG2&amp;$AH2/1000&amp;$AI2</f>
        <v>7.603－0.966＝</v>
      </c>
      <c r="N5" s="87"/>
      <c r="O5" s="87"/>
      <c r="P5" s="87"/>
      <c r="Q5" s="87"/>
      <c r="R5" s="87"/>
      <c r="S5" s="88">
        <f ca="1">$AJ2/1000</f>
        <v>6.6369999999999996</v>
      </c>
      <c r="T5" s="88"/>
      <c r="U5" s="89"/>
      <c r="V5" s="25"/>
      <c r="AE5" s="2" t="s">
        <v>20</v>
      </c>
      <c r="AF5" s="1">
        <f t="shared" ca="1" si="0"/>
        <v>9421</v>
      </c>
      <c r="AG5" s="1" t="s">
        <v>48</v>
      </c>
      <c r="AH5" s="1">
        <f t="shared" ca="1" si="1"/>
        <v>696</v>
      </c>
      <c r="AI5" s="1" t="s">
        <v>2</v>
      </c>
      <c r="AJ5" s="1">
        <f t="shared" ca="1" si="2"/>
        <v>8725</v>
      </c>
      <c r="AL5" s="1">
        <f t="shared" ca="1" si="3"/>
        <v>0</v>
      </c>
      <c r="AM5" s="1">
        <f t="shared" ca="1" si="4"/>
        <v>9</v>
      </c>
      <c r="AN5" s="1" t="s">
        <v>17</v>
      </c>
      <c r="AO5" s="1">
        <f t="shared" ca="1" si="5"/>
        <v>4</v>
      </c>
      <c r="AP5" s="1">
        <f t="shared" ca="1" si="6"/>
        <v>2</v>
      </c>
      <c r="AQ5" s="1">
        <f t="shared" ca="1" si="7"/>
        <v>1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6</v>
      </c>
      <c r="AW5" s="1">
        <f t="shared" ca="1" si="11"/>
        <v>9</v>
      </c>
      <c r="AX5" s="1">
        <f t="shared" ca="1" si="12"/>
        <v>6</v>
      </c>
      <c r="AY5" s="1" t="s">
        <v>2</v>
      </c>
      <c r="AZ5" s="1">
        <f t="shared" ca="1" si="13"/>
        <v>0</v>
      </c>
      <c r="BA5" s="1">
        <f t="shared" ca="1" si="14"/>
        <v>8</v>
      </c>
      <c r="BB5" s="1" t="s">
        <v>17</v>
      </c>
      <c r="BC5" s="1">
        <f t="shared" ca="1" si="15"/>
        <v>7</v>
      </c>
      <c r="BD5" s="1">
        <f t="shared" ca="1" si="16"/>
        <v>2</v>
      </c>
      <c r="BE5" s="1">
        <f t="shared" ca="1" si="17"/>
        <v>5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0</v>
      </c>
      <c r="BP5" s="12"/>
      <c r="BR5" s="1">
        <v>5</v>
      </c>
      <c r="BS5" s="10">
        <f t="shared" ca="1" si="22"/>
        <v>4</v>
      </c>
      <c r="BT5" s="10">
        <f t="shared" ca="1" si="23"/>
        <v>6</v>
      </c>
      <c r="BU5" s="19"/>
      <c r="BW5" s="1">
        <v>5</v>
      </c>
      <c r="BX5" s="10">
        <f t="shared" ca="1" si="24"/>
        <v>2</v>
      </c>
      <c r="BY5" s="10">
        <f t="shared" ca="1" si="25"/>
        <v>9</v>
      </c>
      <c r="BZ5" s="19"/>
      <c r="CB5" s="1">
        <v>5</v>
      </c>
      <c r="CC5" s="10">
        <f t="shared" ca="1" si="26"/>
        <v>1</v>
      </c>
      <c r="CD5" s="10">
        <f t="shared" ca="1" si="27"/>
        <v>6</v>
      </c>
      <c r="CE5" s="19"/>
      <c r="CF5" s="12"/>
      <c r="CG5" s="65">
        <f t="shared" ca="1" si="28"/>
        <v>0.64300350227220382</v>
      </c>
      <c r="CH5" s="66">
        <f t="shared" ca="1" si="29"/>
        <v>11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0.22254509357572672</v>
      </c>
      <c r="CO5" s="66">
        <f t="shared" ca="1" si="31"/>
        <v>18</v>
      </c>
      <c r="CP5" s="67"/>
      <c r="CQ5" s="67">
        <v>5</v>
      </c>
      <c r="CR5" s="67">
        <v>5</v>
      </c>
      <c r="CS5" s="67">
        <v>0</v>
      </c>
      <c r="CU5" s="65">
        <f t="shared" ca="1" si="32"/>
        <v>0.27473484100874257</v>
      </c>
      <c r="CV5" s="66">
        <f t="shared" ca="1" si="33"/>
        <v>33</v>
      </c>
      <c r="CW5" s="67"/>
      <c r="CX5" s="67">
        <v>5</v>
      </c>
      <c r="CY5" s="67">
        <v>0</v>
      </c>
      <c r="CZ5" s="67">
        <v>5</v>
      </c>
      <c r="DB5" s="65">
        <f t="shared" ca="1" si="34"/>
        <v>0.551195396469641</v>
      </c>
      <c r="DC5" s="66">
        <f t="shared" ca="1" si="35"/>
        <v>24</v>
      </c>
      <c r="DD5" s="67"/>
      <c r="DE5" s="67">
        <v>5</v>
      </c>
      <c r="DF5" s="67">
        <v>0</v>
      </c>
      <c r="DG5" s="67">
        <v>5</v>
      </c>
      <c r="DI5" s="65">
        <f t="shared" ca="1" si="36"/>
        <v>0.89469395893757275</v>
      </c>
      <c r="DJ5" s="66">
        <f t="shared" ca="1" si="37"/>
        <v>5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6463</v>
      </c>
      <c r="AG6" s="1" t="s">
        <v>48</v>
      </c>
      <c r="AH6" s="1">
        <f t="shared" ca="1" si="1"/>
        <v>574</v>
      </c>
      <c r="AI6" s="1" t="s">
        <v>2</v>
      </c>
      <c r="AJ6" s="1">
        <f t="shared" ca="1" si="2"/>
        <v>5889</v>
      </c>
      <c r="AL6" s="1">
        <f t="shared" ca="1" si="3"/>
        <v>0</v>
      </c>
      <c r="AM6" s="1">
        <f t="shared" ca="1" si="4"/>
        <v>6</v>
      </c>
      <c r="AN6" s="1" t="s">
        <v>17</v>
      </c>
      <c r="AO6" s="1">
        <f t="shared" ca="1" si="5"/>
        <v>4</v>
      </c>
      <c r="AP6" s="1">
        <f t="shared" ca="1" si="6"/>
        <v>6</v>
      </c>
      <c r="AQ6" s="1">
        <f t="shared" ca="1" si="7"/>
        <v>3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5</v>
      </c>
      <c r="AW6" s="1">
        <f t="shared" ca="1" si="11"/>
        <v>7</v>
      </c>
      <c r="AX6" s="1">
        <f t="shared" ca="1" si="12"/>
        <v>4</v>
      </c>
      <c r="AY6" s="1" t="s">
        <v>2</v>
      </c>
      <c r="AZ6" s="1">
        <f t="shared" ca="1" si="13"/>
        <v>0</v>
      </c>
      <c r="BA6" s="1">
        <f t="shared" ca="1" si="14"/>
        <v>5</v>
      </c>
      <c r="BB6" s="1" t="s">
        <v>17</v>
      </c>
      <c r="BC6" s="1">
        <f t="shared" ca="1" si="15"/>
        <v>8</v>
      </c>
      <c r="BD6" s="1">
        <f t="shared" ca="1" si="16"/>
        <v>8</v>
      </c>
      <c r="BE6" s="1">
        <f t="shared" ca="1" si="17"/>
        <v>9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6</v>
      </c>
      <c r="BO6" s="11">
        <f t="shared" ca="1" si="21"/>
        <v>0</v>
      </c>
      <c r="BP6" s="12"/>
      <c r="BR6" s="1">
        <v>6</v>
      </c>
      <c r="BS6" s="10">
        <f t="shared" ca="1" si="22"/>
        <v>4</v>
      </c>
      <c r="BT6" s="10">
        <f t="shared" ca="1" si="23"/>
        <v>5</v>
      </c>
      <c r="BU6" s="19"/>
      <c r="BW6" s="1">
        <v>6</v>
      </c>
      <c r="BX6" s="10">
        <f t="shared" ca="1" si="24"/>
        <v>6</v>
      </c>
      <c r="BY6" s="10">
        <f t="shared" ca="1" si="25"/>
        <v>7</v>
      </c>
      <c r="BZ6" s="19"/>
      <c r="CB6" s="1">
        <v>6</v>
      </c>
      <c r="CC6" s="10">
        <f t="shared" ca="1" si="26"/>
        <v>3</v>
      </c>
      <c r="CD6" s="10">
        <f t="shared" ca="1" si="27"/>
        <v>4</v>
      </c>
      <c r="CE6" s="19"/>
      <c r="CF6" s="12"/>
      <c r="CG6" s="65">
        <f t="shared" ca="1" si="28"/>
        <v>0.66436742309969266</v>
      </c>
      <c r="CH6" s="66">
        <f t="shared" ca="1" si="29"/>
        <v>10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0.78355838721056337</v>
      </c>
      <c r="CO6" s="66">
        <f t="shared" ca="1" si="31"/>
        <v>6</v>
      </c>
      <c r="CP6" s="67"/>
      <c r="CQ6" s="67">
        <v>6</v>
      </c>
      <c r="CR6" s="67">
        <v>6</v>
      </c>
      <c r="CS6" s="67">
        <v>0</v>
      </c>
      <c r="CU6" s="65">
        <f t="shared" ca="1" si="32"/>
        <v>0.28147926641864951</v>
      </c>
      <c r="CV6" s="66">
        <f t="shared" ca="1" si="33"/>
        <v>32</v>
      </c>
      <c r="CW6" s="67"/>
      <c r="CX6" s="67">
        <v>6</v>
      </c>
      <c r="CY6" s="67">
        <v>0</v>
      </c>
      <c r="CZ6" s="67">
        <v>6</v>
      </c>
      <c r="DB6" s="65">
        <f t="shared" ca="1" si="34"/>
        <v>0.12364441006932525</v>
      </c>
      <c r="DC6" s="66">
        <f t="shared" ca="1" si="35"/>
        <v>41</v>
      </c>
      <c r="DD6" s="67"/>
      <c r="DE6" s="67">
        <v>6</v>
      </c>
      <c r="DF6" s="67">
        <v>0</v>
      </c>
      <c r="DG6" s="67">
        <v>6</v>
      </c>
      <c r="DI6" s="65">
        <f t="shared" ca="1" si="36"/>
        <v>0.55733345164791726</v>
      </c>
      <c r="DJ6" s="66">
        <f t="shared" ca="1" si="37"/>
        <v>17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4</v>
      </c>
      <c r="F7" s="62" t="str">
        <f ca="1">IF(AND(G7=0,H7=0,I7=0),"",".")</f>
        <v>.</v>
      </c>
      <c r="G7" s="63">
        <f ca="1">$BS1</f>
        <v>0</v>
      </c>
      <c r="H7" s="63">
        <f ca="1">$BX1</f>
        <v>3</v>
      </c>
      <c r="I7" s="63">
        <f ca="1">$CC1</f>
        <v>2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7</v>
      </c>
      <c r="Q7" s="62" t="str">
        <f ca="1">IF(AND(R7=0,S7=0,T7=0),"",".")</f>
        <v>.</v>
      </c>
      <c r="R7" s="63">
        <f ca="1">$BS2</f>
        <v>6</v>
      </c>
      <c r="S7" s="63">
        <f ca="1">$BX2</f>
        <v>0</v>
      </c>
      <c r="T7" s="63">
        <f ca="1">$CC2</f>
        <v>3</v>
      </c>
      <c r="U7" s="35"/>
      <c r="V7" s="36"/>
      <c r="AE7" s="2" t="s">
        <v>22</v>
      </c>
      <c r="AF7" s="1">
        <f t="shared" ca="1" si="0"/>
        <v>6135</v>
      </c>
      <c r="AG7" s="1" t="s">
        <v>48</v>
      </c>
      <c r="AH7" s="1">
        <f t="shared" ca="1" si="1"/>
        <v>867</v>
      </c>
      <c r="AI7" s="1" t="s">
        <v>2</v>
      </c>
      <c r="AJ7" s="1">
        <f t="shared" ca="1" si="2"/>
        <v>5268</v>
      </c>
      <c r="AL7" s="1">
        <f t="shared" ca="1" si="3"/>
        <v>0</v>
      </c>
      <c r="AM7" s="1">
        <f t="shared" ca="1" si="4"/>
        <v>6</v>
      </c>
      <c r="AN7" s="1" t="s">
        <v>17</v>
      </c>
      <c r="AO7" s="1">
        <f t="shared" ca="1" si="5"/>
        <v>1</v>
      </c>
      <c r="AP7" s="1">
        <f t="shared" ca="1" si="6"/>
        <v>3</v>
      </c>
      <c r="AQ7" s="1">
        <f t="shared" ca="1" si="7"/>
        <v>5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8</v>
      </c>
      <c r="AW7" s="1">
        <f t="shared" ca="1" si="11"/>
        <v>6</v>
      </c>
      <c r="AX7" s="1">
        <f t="shared" ca="1" si="12"/>
        <v>7</v>
      </c>
      <c r="AY7" s="1" t="s">
        <v>2</v>
      </c>
      <c r="AZ7" s="1">
        <f t="shared" ca="1" si="13"/>
        <v>0</v>
      </c>
      <c r="BA7" s="1">
        <f t="shared" ca="1" si="14"/>
        <v>5</v>
      </c>
      <c r="BB7" s="1" t="s">
        <v>17</v>
      </c>
      <c r="BC7" s="1">
        <f t="shared" ca="1" si="15"/>
        <v>2</v>
      </c>
      <c r="BD7" s="1">
        <f t="shared" ca="1" si="16"/>
        <v>6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6</v>
      </c>
      <c r="BO7" s="11">
        <f t="shared" ca="1" si="21"/>
        <v>0</v>
      </c>
      <c r="BP7" s="12"/>
      <c r="BR7" s="1">
        <v>7</v>
      </c>
      <c r="BS7" s="10">
        <f t="shared" ca="1" si="22"/>
        <v>1</v>
      </c>
      <c r="BT7" s="10">
        <f t="shared" ca="1" si="23"/>
        <v>8</v>
      </c>
      <c r="BU7" s="19"/>
      <c r="BW7" s="1">
        <v>7</v>
      </c>
      <c r="BX7" s="10">
        <f t="shared" ca="1" si="24"/>
        <v>3</v>
      </c>
      <c r="BY7" s="10">
        <f t="shared" ca="1" si="25"/>
        <v>6</v>
      </c>
      <c r="BZ7" s="19"/>
      <c r="CB7" s="1">
        <v>7</v>
      </c>
      <c r="CC7" s="10">
        <f t="shared" ca="1" si="26"/>
        <v>5</v>
      </c>
      <c r="CD7" s="10">
        <f t="shared" ca="1" si="27"/>
        <v>7</v>
      </c>
      <c r="CE7" s="19"/>
      <c r="CF7" s="12"/>
      <c r="CG7" s="65">
        <f t="shared" ca="1" si="28"/>
        <v>0.72050293735720272</v>
      </c>
      <c r="CH7" s="66">
        <f t="shared" ca="1" si="29"/>
        <v>9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0.43951400877318192</v>
      </c>
      <c r="CO7" s="66">
        <f t="shared" ca="1" si="31"/>
        <v>15</v>
      </c>
      <c r="CP7" s="67"/>
      <c r="CQ7" s="67">
        <v>7</v>
      </c>
      <c r="CR7" s="67">
        <v>7</v>
      </c>
      <c r="CS7" s="67">
        <v>0</v>
      </c>
      <c r="CU7" s="65">
        <f t="shared" ca="1" si="32"/>
        <v>0.60630034157240731</v>
      </c>
      <c r="CV7" s="66">
        <f t="shared" ca="1" si="33"/>
        <v>16</v>
      </c>
      <c r="CW7" s="67"/>
      <c r="CX7" s="67">
        <v>7</v>
      </c>
      <c r="CY7" s="67">
        <v>0</v>
      </c>
      <c r="CZ7" s="67">
        <v>7</v>
      </c>
      <c r="DB7" s="65">
        <f t="shared" ca="1" si="34"/>
        <v>0.39949808121633035</v>
      </c>
      <c r="DC7" s="66">
        <f t="shared" ca="1" si="35"/>
        <v>28</v>
      </c>
      <c r="DD7" s="67"/>
      <c r="DE7" s="67">
        <v>7</v>
      </c>
      <c r="DF7" s="67">
        <v>0</v>
      </c>
      <c r="DG7" s="67">
        <v>7</v>
      </c>
      <c r="DI7" s="65">
        <f t="shared" ca="1" si="36"/>
        <v>0.21140969475482374</v>
      </c>
      <c r="DJ7" s="66">
        <f t="shared" ca="1" si="37"/>
        <v>29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0</v>
      </c>
      <c r="F8" s="71" t="str">
        <f ca="1">IF(AND(G8=0,H8=0,I8=0),"",".")</f>
        <v>.</v>
      </c>
      <c r="G8" s="72">
        <f ca="1">$BT1</f>
        <v>7</v>
      </c>
      <c r="H8" s="72">
        <f ca="1">$BY1</f>
        <v>4</v>
      </c>
      <c r="I8" s="72">
        <f ca="1">$CD1</f>
        <v>6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0</v>
      </c>
      <c r="Q8" s="71" t="str">
        <f ca="1">IF(AND(R8=0,S8=0,T8=0),"",".")</f>
        <v>.</v>
      </c>
      <c r="R8" s="72">
        <f ca="1">$BT2</f>
        <v>9</v>
      </c>
      <c r="S8" s="72">
        <f ca="1">$BY2</f>
        <v>6</v>
      </c>
      <c r="T8" s="72">
        <f ca="1">$CD2</f>
        <v>6</v>
      </c>
      <c r="U8" s="35"/>
      <c r="V8" s="36"/>
      <c r="AE8" s="2" t="s">
        <v>23</v>
      </c>
      <c r="AF8" s="1">
        <f t="shared" ca="1" si="0"/>
        <v>4733</v>
      </c>
      <c r="AG8" s="1" t="s">
        <v>48</v>
      </c>
      <c r="AH8" s="1">
        <f t="shared" ca="1" si="1"/>
        <v>997</v>
      </c>
      <c r="AI8" s="1" t="s">
        <v>2</v>
      </c>
      <c r="AJ8" s="1">
        <f t="shared" ca="1" si="2"/>
        <v>3736</v>
      </c>
      <c r="AL8" s="1">
        <f t="shared" ca="1" si="3"/>
        <v>0</v>
      </c>
      <c r="AM8" s="1">
        <f t="shared" ca="1" si="4"/>
        <v>4</v>
      </c>
      <c r="AN8" s="1" t="s">
        <v>17</v>
      </c>
      <c r="AO8" s="1">
        <f t="shared" ca="1" si="5"/>
        <v>7</v>
      </c>
      <c r="AP8" s="1">
        <f t="shared" ca="1" si="6"/>
        <v>3</v>
      </c>
      <c r="AQ8" s="1">
        <f t="shared" ca="1" si="7"/>
        <v>3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9</v>
      </c>
      <c r="AW8" s="1">
        <f t="shared" ca="1" si="11"/>
        <v>9</v>
      </c>
      <c r="AX8" s="1">
        <f t="shared" ca="1" si="12"/>
        <v>7</v>
      </c>
      <c r="AY8" s="1" t="s">
        <v>2</v>
      </c>
      <c r="AZ8" s="1">
        <f t="shared" ca="1" si="13"/>
        <v>0</v>
      </c>
      <c r="BA8" s="1">
        <f t="shared" ca="1" si="14"/>
        <v>3</v>
      </c>
      <c r="BB8" s="1" t="s">
        <v>17</v>
      </c>
      <c r="BC8" s="1">
        <f t="shared" ca="1" si="15"/>
        <v>7</v>
      </c>
      <c r="BD8" s="1">
        <f t="shared" ca="1" si="16"/>
        <v>3</v>
      </c>
      <c r="BE8" s="1">
        <f t="shared" ca="1" si="17"/>
        <v>6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4</v>
      </c>
      <c r="BO8" s="11">
        <f t="shared" ca="1" si="21"/>
        <v>0</v>
      </c>
      <c r="BP8" s="12"/>
      <c r="BR8" s="1">
        <v>8</v>
      </c>
      <c r="BS8" s="10">
        <f t="shared" ca="1" si="22"/>
        <v>7</v>
      </c>
      <c r="BT8" s="10">
        <f t="shared" ca="1" si="23"/>
        <v>9</v>
      </c>
      <c r="BU8" s="19"/>
      <c r="BW8" s="1">
        <v>8</v>
      </c>
      <c r="BX8" s="10">
        <f t="shared" ca="1" si="24"/>
        <v>3</v>
      </c>
      <c r="BY8" s="10">
        <f t="shared" ca="1" si="25"/>
        <v>9</v>
      </c>
      <c r="BZ8" s="19"/>
      <c r="CB8" s="1">
        <v>8</v>
      </c>
      <c r="CC8" s="10">
        <f t="shared" ca="1" si="26"/>
        <v>3</v>
      </c>
      <c r="CD8" s="10">
        <f t="shared" ca="1" si="27"/>
        <v>7</v>
      </c>
      <c r="CE8" s="19"/>
      <c r="CF8" s="12"/>
      <c r="CG8" s="65">
        <f t="shared" ca="1" si="28"/>
        <v>0.89753447231466754</v>
      </c>
      <c r="CH8" s="66">
        <f t="shared" ca="1" si="29"/>
        <v>6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0.81425782963728843</v>
      </c>
      <c r="CO8" s="66">
        <f t="shared" ca="1" si="31"/>
        <v>4</v>
      </c>
      <c r="CP8" s="67"/>
      <c r="CQ8" s="67">
        <v>8</v>
      </c>
      <c r="CR8" s="67">
        <v>8</v>
      </c>
      <c r="CS8" s="67">
        <v>0</v>
      </c>
      <c r="CU8" s="65">
        <f t="shared" ca="1" si="32"/>
        <v>4.2791844868624085E-2</v>
      </c>
      <c r="CV8" s="66">
        <f t="shared" ca="1" si="33"/>
        <v>45</v>
      </c>
      <c r="CW8" s="67"/>
      <c r="CX8" s="67">
        <v>8</v>
      </c>
      <c r="CY8" s="67">
        <v>0</v>
      </c>
      <c r="CZ8" s="67">
        <v>8</v>
      </c>
      <c r="DB8" s="65">
        <f t="shared" ca="1" si="34"/>
        <v>0.3211788057185101</v>
      </c>
      <c r="DC8" s="66">
        <f t="shared" ca="1" si="35"/>
        <v>31</v>
      </c>
      <c r="DD8" s="67"/>
      <c r="DE8" s="67">
        <v>8</v>
      </c>
      <c r="DF8" s="67">
        <v>0</v>
      </c>
      <c r="DG8" s="67">
        <v>8</v>
      </c>
      <c r="DI8" s="65">
        <f t="shared" ca="1" si="36"/>
        <v>0.48141499844242608</v>
      </c>
      <c r="DJ8" s="66">
        <f t="shared" ca="1" si="37"/>
        <v>20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3</v>
      </c>
      <c r="F9" s="62" t="str">
        <f>$BB1</f>
        <v>.</v>
      </c>
      <c r="G9" s="63">
        <f ca="1">$BC1</f>
        <v>2</v>
      </c>
      <c r="H9" s="64">
        <f ca="1">$BD1</f>
        <v>8</v>
      </c>
      <c r="I9" s="64">
        <f ca="1">$BE1</f>
        <v>6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6</v>
      </c>
      <c r="Q9" s="62" t="str">
        <f>$BB2</f>
        <v>.</v>
      </c>
      <c r="R9" s="63">
        <f ca="1">$BC2</f>
        <v>6</v>
      </c>
      <c r="S9" s="64">
        <f ca="1">$BD2</f>
        <v>3</v>
      </c>
      <c r="T9" s="64">
        <f ca="1">$BE2</f>
        <v>7</v>
      </c>
      <c r="U9" s="43"/>
      <c r="V9" s="36"/>
      <c r="AE9" s="2" t="s">
        <v>24</v>
      </c>
      <c r="AF9" s="1">
        <f t="shared" ca="1" si="0"/>
        <v>9407</v>
      </c>
      <c r="AG9" s="1" t="s">
        <v>48</v>
      </c>
      <c r="AH9" s="1">
        <f t="shared" ca="1" si="1"/>
        <v>839</v>
      </c>
      <c r="AI9" s="1" t="s">
        <v>2</v>
      </c>
      <c r="AJ9" s="1">
        <f t="shared" ca="1" si="2"/>
        <v>8568</v>
      </c>
      <c r="AL9" s="1">
        <f t="shared" ca="1" si="3"/>
        <v>0</v>
      </c>
      <c r="AM9" s="1">
        <f t="shared" ca="1" si="4"/>
        <v>9</v>
      </c>
      <c r="AN9" s="1" t="s">
        <v>17</v>
      </c>
      <c r="AO9" s="1">
        <f t="shared" ca="1" si="5"/>
        <v>4</v>
      </c>
      <c r="AP9" s="1">
        <f t="shared" ca="1" si="6"/>
        <v>0</v>
      </c>
      <c r="AQ9" s="1">
        <f t="shared" ca="1" si="7"/>
        <v>7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8</v>
      </c>
      <c r="AW9" s="1">
        <f t="shared" ca="1" si="11"/>
        <v>3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8</v>
      </c>
      <c r="BB9" s="1" t="s">
        <v>17</v>
      </c>
      <c r="BC9" s="1">
        <f t="shared" ca="1" si="15"/>
        <v>5</v>
      </c>
      <c r="BD9" s="1">
        <f t="shared" ca="1" si="16"/>
        <v>6</v>
      </c>
      <c r="BE9" s="1">
        <f t="shared" ca="1" si="17"/>
        <v>8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0</v>
      </c>
      <c r="BP9" s="12"/>
      <c r="BR9" s="1">
        <v>9</v>
      </c>
      <c r="BS9" s="10">
        <f t="shared" ca="1" si="22"/>
        <v>4</v>
      </c>
      <c r="BT9" s="10">
        <f t="shared" ca="1" si="23"/>
        <v>8</v>
      </c>
      <c r="BU9" s="19"/>
      <c r="BW9" s="1">
        <v>9</v>
      </c>
      <c r="BX9" s="10">
        <f t="shared" ca="1" si="24"/>
        <v>0</v>
      </c>
      <c r="BY9" s="10">
        <f t="shared" ca="1" si="25"/>
        <v>3</v>
      </c>
      <c r="BZ9" s="19"/>
      <c r="CB9" s="1">
        <v>9</v>
      </c>
      <c r="CC9" s="10">
        <f t="shared" ca="1" si="26"/>
        <v>7</v>
      </c>
      <c r="CD9" s="10">
        <f t="shared" ca="1" si="27"/>
        <v>9</v>
      </c>
      <c r="CE9" s="19"/>
      <c r="CF9" s="12"/>
      <c r="CG9" s="65">
        <f t="shared" ca="1" si="28"/>
        <v>0.38291547376358603</v>
      </c>
      <c r="CH9" s="66">
        <f t="shared" ca="1" si="29"/>
        <v>14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0.61053630744626541</v>
      </c>
      <c r="CO9" s="66">
        <f t="shared" ca="1" si="31"/>
        <v>9</v>
      </c>
      <c r="CP9" s="67"/>
      <c r="CQ9" s="67">
        <v>9</v>
      </c>
      <c r="CR9" s="67">
        <v>9</v>
      </c>
      <c r="CS9" s="67">
        <v>0</v>
      </c>
      <c r="CU9" s="65">
        <f t="shared" ca="1" si="32"/>
        <v>0.26029144005218119</v>
      </c>
      <c r="CV9" s="66">
        <f t="shared" ca="1" si="33"/>
        <v>35</v>
      </c>
      <c r="CW9" s="67"/>
      <c r="CX9" s="67">
        <v>9</v>
      </c>
      <c r="CY9" s="67">
        <v>0</v>
      </c>
      <c r="CZ9" s="67">
        <v>9</v>
      </c>
      <c r="DB9" s="65">
        <f t="shared" ca="1" si="34"/>
        <v>0.94571309226919198</v>
      </c>
      <c r="DC9" s="66">
        <f t="shared" ca="1" si="35"/>
        <v>3</v>
      </c>
      <c r="DD9" s="67"/>
      <c r="DE9" s="67">
        <v>9</v>
      </c>
      <c r="DF9" s="67">
        <v>0</v>
      </c>
      <c r="DG9" s="67">
        <v>9</v>
      </c>
      <c r="DI9" s="65">
        <f t="shared" ca="1" si="36"/>
        <v>1.7336025400380706E-3</v>
      </c>
      <c r="DJ9" s="66">
        <f t="shared" ca="1" si="37"/>
        <v>36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7211</v>
      </c>
      <c r="AG10" s="1" t="s">
        <v>48</v>
      </c>
      <c r="AH10" s="1">
        <f t="shared" ca="1" si="1"/>
        <v>837</v>
      </c>
      <c r="AI10" s="1" t="s">
        <v>2</v>
      </c>
      <c r="AJ10" s="1">
        <f t="shared" ca="1" si="2"/>
        <v>6374</v>
      </c>
      <c r="AL10" s="1">
        <f t="shared" ca="1" si="3"/>
        <v>0</v>
      </c>
      <c r="AM10" s="1">
        <f t="shared" ca="1" si="4"/>
        <v>7</v>
      </c>
      <c r="AN10" s="1" t="s">
        <v>17</v>
      </c>
      <c r="AO10" s="1">
        <f t="shared" ca="1" si="5"/>
        <v>2</v>
      </c>
      <c r="AP10" s="1">
        <f t="shared" ca="1" si="6"/>
        <v>1</v>
      </c>
      <c r="AQ10" s="1">
        <f t="shared" ca="1" si="7"/>
        <v>1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8</v>
      </c>
      <c r="AW10" s="1">
        <f t="shared" ca="1" si="11"/>
        <v>3</v>
      </c>
      <c r="AX10" s="1">
        <f t="shared" ca="1" si="12"/>
        <v>7</v>
      </c>
      <c r="AY10" s="1" t="s">
        <v>2</v>
      </c>
      <c r="AZ10" s="1">
        <f t="shared" ca="1" si="13"/>
        <v>0</v>
      </c>
      <c r="BA10" s="1">
        <f t="shared" ca="1" si="14"/>
        <v>6</v>
      </c>
      <c r="BB10" s="1" t="s">
        <v>17</v>
      </c>
      <c r="BC10" s="1">
        <f t="shared" ca="1" si="15"/>
        <v>3</v>
      </c>
      <c r="BD10" s="1">
        <f t="shared" ca="1" si="16"/>
        <v>7</v>
      </c>
      <c r="BE10" s="1">
        <f t="shared" ca="1" si="17"/>
        <v>4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7</v>
      </c>
      <c r="BO10" s="11">
        <f t="shared" ca="1" si="21"/>
        <v>0</v>
      </c>
      <c r="BP10" s="12"/>
      <c r="BR10" s="1">
        <v>10</v>
      </c>
      <c r="BS10" s="10">
        <f t="shared" ca="1" si="22"/>
        <v>2</v>
      </c>
      <c r="BT10" s="10">
        <f t="shared" ca="1" si="23"/>
        <v>8</v>
      </c>
      <c r="BU10" s="19"/>
      <c r="BW10" s="1">
        <v>10</v>
      </c>
      <c r="BX10" s="10">
        <f t="shared" ca="1" si="24"/>
        <v>1</v>
      </c>
      <c r="BY10" s="10">
        <f t="shared" ca="1" si="25"/>
        <v>3</v>
      </c>
      <c r="BZ10" s="19"/>
      <c r="CB10" s="1">
        <v>10</v>
      </c>
      <c r="CC10" s="10">
        <f t="shared" ca="1" si="26"/>
        <v>1</v>
      </c>
      <c r="CD10" s="10">
        <f t="shared" ca="1" si="27"/>
        <v>7</v>
      </c>
      <c r="CE10" s="19"/>
      <c r="CF10" s="12"/>
      <c r="CG10" s="65">
        <f t="shared" ca="1" si="28"/>
        <v>0.28330034755257216</v>
      </c>
      <c r="CH10" s="66">
        <f t="shared" ca="1" si="29"/>
        <v>16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0.67219518980022375</v>
      </c>
      <c r="CO10" s="66">
        <f t="shared" ca="1" si="31"/>
        <v>7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0.44270491662307387</v>
      </c>
      <c r="CV10" s="66">
        <f t="shared" ca="1" si="33"/>
        <v>23</v>
      </c>
      <c r="CW10" s="67"/>
      <c r="CX10" s="67">
        <v>10</v>
      </c>
      <c r="CY10" s="67">
        <v>1</v>
      </c>
      <c r="CZ10" s="67">
        <v>2</v>
      </c>
      <c r="DB10" s="65">
        <f t="shared" ca="1" si="34"/>
        <v>0.85403261284337262</v>
      </c>
      <c r="DC10" s="66">
        <f t="shared" ca="1" si="35"/>
        <v>11</v>
      </c>
      <c r="DD10" s="67"/>
      <c r="DE10" s="67">
        <v>10</v>
      </c>
      <c r="DF10" s="67">
        <v>1</v>
      </c>
      <c r="DG10" s="67">
        <v>2</v>
      </c>
      <c r="DI10" s="65">
        <f t="shared" ca="1" si="36"/>
        <v>0.89181796241972566</v>
      </c>
      <c r="DJ10" s="66">
        <f t="shared" ca="1" si="37"/>
        <v>6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1031</v>
      </c>
      <c r="AG11" s="1" t="s">
        <v>48</v>
      </c>
      <c r="AH11" s="1">
        <f t="shared" ca="1" si="1"/>
        <v>958</v>
      </c>
      <c r="AI11" s="1" t="s">
        <v>2</v>
      </c>
      <c r="AJ11" s="1">
        <f t="shared" ca="1" si="2"/>
        <v>73</v>
      </c>
      <c r="AL11" s="1">
        <f t="shared" ca="1" si="3"/>
        <v>0</v>
      </c>
      <c r="AM11" s="1">
        <f t="shared" ca="1" si="4"/>
        <v>1</v>
      </c>
      <c r="AN11" s="1" t="s">
        <v>17</v>
      </c>
      <c r="AO11" s="1">
        <f t="shared" ca="1" si="5"/>
        <v>0</v>
      </c>
      <c r="AP11" s="1">
        <f t="shared" ca="1" si="6"/>
        <v>3</v>
      </c>
      <c r="AQ11" s="1">
        <f t="shared" ca="1" si="7"/>
        <v>1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9</v>
      </c>
      <c r="AW11" s="1">
        <f t="shared" ca="1" si="11"/>
        <v>5</v>
      </c>
      <c r="AX11" s="1">
        <f t="shared" ca="1" si="12"/>
        <v>8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17</v>
      </c>
      <c r="BC11" s="1">
        <f t="shared" ca="1" si="15"/>
        <v>0</v>
      </c>
      <c r="BD11" s="1">
        <f t="shared" ca="1" si="16"/>
        <v>7</v>
      </c>
      <c r="BE11" s="1">
        <f t="shared" ca="1" si="17"/>
        <v>3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1</v>
      </c>
      <c r="BO11" s="11">
        <f t="shared" ca="1" si="21"/>
        <v>0</v>
      </c>
      <c r="BP11" s="12"/>
      <c r="BR11" s="1">
        <v>11</v>
      </c>
      <c r="BS11" s="10">
        <f t="shared" ca="1" si="22"/>
        <v>0</v>
      </c>
      <c r="BT11" s="10">
        <f t="shared" ca="1" si="23"/>
        <v>9</v>
      </c>
      <c r="BU11" s="19"/>
      <c r="BW11" s="1">
        <v>11</v>
      </c>
      <c r="BX11" s="10">
        <f t="shared" ca="1" si="24"/>
        <v>3</v>
      </c>
      <c r="BY11" s="10">
        <f t="shared" ca="1" si="25"/>
        <v>5</v>
      </c>
      <c r="BZ11" s="19"/>
      <c r="CB11" s="1">
        <v>11</v>
      </c>
      <c r="CC11" s="10">
        <f t="shared" ca="1" si="26"/>
        <v>1</v>
      </c>
      <c r="CD11" s="10">
        <f t="shared" ca="1" si="27"/>
        <v>8</v>
      </c>
      <c r="CE11" s="19"/>
      <c r="CF11" s="12"/>
      <c r="CG11" s="65">
        <f t="shared" ca="1" si="28"/>
        <v>0.47910386024227214</v>
      </c>
      <c r="CH11" s="66">
        <f t="shared" ca="1" si="29"/>
        <v>13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0.59929133703813542</v>
      </c>
      <c r="CO11" s="66">
        <f t="shared" ca="1" si="31"/>
        <v>10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0.83644280871137866</v>
      </c>
      <c r="CV11" s="66">
        <f t="shared" ca="1" si="33"/>
        <v>9</v>
      </c>
      <c r="CW11" s="67"/>
      <c r="CX11" s="67">
        <v>11</v>
      </c>
      <c r="CY11" s="67">
        <v>1</v>
      </c>
      <c r="CZ11" s="67">
        <v>3</v>
      </c>
      <c r="DB11" s="65">
        <f t="shared" ca="1" si="34"/>
        <v>0.50942847670723179</v>
      </c>
      <c r="DC11" s="66">
        <f t="shared" ca="1" si="35"/>
        <v>27</v>
      </c>
      <c r="DD11" s="67"/>
      <c r="DE11" s="67">
        <v>11</v>
      </c>
      <c r="DF11" s="67">
        <v>1</v>
      </c>
      <c r="DG11" s="67">
        <v>3</v>
      </c>
      <c r="DI11" s="65">
        <f t="shared" ca="1" si="36"/>
        <v>0.87101358875564983</v>
      </c>
      <c r="DJ11" s="66">
        <f t="shared" ca="1" si="37"/>
        <v>7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86" t="str">
        <f ca="1">$AF3/1000&amp;$AG3&amp;$AH3/1000&amp;$AI3</f>
        <v>8.338－0.979＝</v>
      </c>
      <c r="C12" s="87"/>
      <c r="D12" s="87"/>
      <c r="E12" s="87"/>
      <c r="F12" s="87"/>
      <c r="G12" s="87"/>
      <c r="H12" s="88">
        <f ca="1">$AJ3/1000</f>
        <v>7.359</v>
      </c>
      <c r="I12" s="88"/>
      <c r="J12" s="89"/>
      <c r="K12" s="9"/>
      <c r="L12" s="26"/>
      <c r="M12" s="86" t="str">
        <f ca="1">$AF4/1000&amp;$AG4&amp;$AH4/1000&amp;$AI4</f>
        <v>2.021－0.462＝</v>
      </c>
      <c r="N12" s="87"/>
      <c r="O12" s="87"/>
      <c r="P12" s="87"/>
      <c r="Q12" s="87"/>
      <c r="R12" s="87"/>
      <c r="S12" s="88">
        <f ca="1">$AJ4/1000</f>
        <v>1.5589999999999999</v>
      </c>
      <c r="T12" s="88"/>
      <c r="U12" s="89"/>
      <c r="V12" s="9"/>
      <c r="AE12" s="2" t="s">
        <v>27</v>
      </c>
      <c r="AF12" s="1">
        <f t="shared" ca="1" si="0"/>
        <v>8024</v>
      </c>
      <c r="AG12" s="1" t="s">
        <v>48</v>
      </c>
      <c r="AH12" s="1">
        <f t="shared" ca="1" si="1"/>
        <v>549</v>
      </c>
      <c r="AI12" s="1" t="s">
        <v>2</v>
      </c>
      <c r="AJ12" s="1">
        <f t="shared" ca="1" si="2"/>
        <v>7475</v>
      </c>
      <c r="AL12" s="1">
        <f t="shared" ca="1" si="3"/>
        <v>0</v>
      </c>
      <c r="AM12" s="1">
        <f t="shared" ca="1" si="4"/>
        <v>8</v>
      </c>
      <c r="AN12" s="1" t="s">
        <v>17</v>
      </c>
      <c r="AO12" s="1">
        <f t="shared" ca="1" si="5"/>
        <v>0</v>
      </c>
      <c r="AP12" s="1">
        <f t="shared" ca="1" si="6"/>
        <v>2</v>
      </c>
      <c r="AQ12" s="1">
        <f t="shared" ca="1" si="7"/>
        <v>4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5</v>
      </c>
      <c r="AW12" s="1">
        <f t="shared" ca="1" si="11"/>
        <v>4</v>
      </c>
      <c r="AX12" s="1">
        <f t="shared" ca="1" si="12"/>
        <v>9</v>
      </c>
      <c r="AY12" s="1" t="s">
        <v>2</v>
      </c>
      <c r="AZ12" s="1">
        <f t="shared" ca="1" si="13"/>
        <v>0</v>
      </c>
      <c r="BA12" s="1">
        <f t="shared" ca="1" si="14"/>
        <v>7</v>
      </c>
      <c r="BB12" s="1" t="s">
        <v>17</v>
      </c>
      <c r="BC12" s="1">
        <f t="shared" ca="1" si="15"/>
        <v>4</v>
      </c>
      <c r="BD12" s="1">
        <f t="shared" ca="1" si="16"/>
        <v>7</v>
      </c>
      <c r="BE12" s="1">
        <f t="shared" ca="1" si="17"/>
        <v>5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8</v>
      </c>
      <c r="BO12" s="11">
        <f t="shared" ca="1" si="21"/>
        <v>0</v>
      </c>
      <c r="BP12" s="12"/>
      <c r="BR12" s="1">
        <v>12</v>
      </c>
      <c r="BS12" s="10">
        <f t="shared" ca="1" si="22"/>
        <v>0</v>
      </c>
      <c r="BT12" s="10">
        <f t="shared" ca="1" si="23"/>
        <v>5</v>
      </c>
      <c r="BU12" s="19"/>
      <c r="BW12" s="1">
        <v>12</v>
      </c>
      <c r="BX12" s="10">
        <f t="shared" ca="1" si="24"/>
        <v>2</v>
      </c>
      <c r="BY12" s="10">
        <f t="shared" ca="1" si="25"/>
        <v>4</v>
      </c>
      <c r="BZ12" s="19"/>
      <c r="CB12" s="1">
        <v>12</v>
      </c>
      <c r="CC12" s="10">
        <f t="shared" ca="1" si="26"/>
        <v>4</v>
      </c>
      <c r="CD12" s="10">
        <f t="shared" ca="1" si="27"/>
        <v>9</v>
      </c>
      <c r="CE12" s="19"/>
      <c r="CF12" s="12"/>
      <c r="CG12" s="65">
        <f t="shared" ca="1" si="28"/>
        <v>0.3686540825581518</v>
      </c>
      <c r="CH12" s="66">
        <f t="shared" ca="1" si="29"/>
        <v>15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0.64564377516602123</v>
      </c>
      <c r="CO12" s="66">
        <f t="shared" ca="1" si="31"/>
        <v>8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0.87702086691670078</v>
      </c>
      <c r="CV12" s="66">
        <f t="shared" ca="1" si="33"/>
        <v>5</v>
      </c>
      <c r="CW12" s="67"/>
      <c r="CX12" s="67">
        <v>12</v>
      </c>
      <c r="CY12" s="67">
        <v>1</v>
      </c>
      <c r="CZ12" s="67">
        <v>4</v>
      </c>
      <c r="DB12" s="65">
        <f t="shared" ca="1" si="34"/>
        <v>0.65253710138601406</v>
      </c>
      <c r="DC12" s="66">
        <f t="shared" ca="1" si="35"/>
        <v>19</v>
      </c>
      <c r="DD12" s="67"/>
      <c r="DE12" s="67">
        <v>12</v>
      </c>
      <c r="DF12" s="67">
        <v>1</v>
      </c>
      <c r="DG12" s="67">
        <v>4</v>
      </c>
      <c r="DI12" s="65">
        <f t="shared" ca="1" si="36"/>
        <v>0.27679063724967223</v>
      </c>
      <c r="DJ12" s="66">
        <f t="shared" ca="1" si="37"/>
        <v>27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0.96595951000321867</v>
      </c>
      <c r="CH13" s="66">
        <f t="shared" ca="1" si="29"/>
        <v>2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0.78955183445813626</v>
      </c>
      <c r="CO13" s="66">
        <f t="shared" ca="1" si="31"/>
        <v>5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0.334829007549585</v>
      </c>
      <c r="CV13" s="66">
        <f t="shared" ca="1" si="33"/>
        <v>29</v>
      </c>
      <c r="CW13" s="67"/>
      <c r="CX13" s="67">
        <v>13</v>
      </c>
      <c r="CY13" s="67">
        <v>1</v>
      </c>
      <c r="CZ13" s="67">
        <v>5</v>
      </c>
      <c r="DB13" s="65">
        <f t="shared" ca="1" si="34"/>
        <v>0.86934755404836339</v>
      </c>
      <c r="DC13" s="66">
        <f t="shared" ca="1" si="35"/>
        <v>9</v>
      </c>
      <c r="DD13" s="67"/>
      <c r="DE13" s="67">
        <v>13</v>
      </c>
      <c r="DF13" s="67">
        <v>1</v>
      </c>
      <c r="DG13" s="67">
        <v>5</v>
      </c>
      <c r="DI13" s="65">
        <f t="shared" ca="1" si="36"/>
        <v>0.69530680256148458</v>
      </c>
      <c r="DJ13" s="66">
        <f t="shared" ca="1" si="37"/>
        <v>14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8</v>
      </c>
      <c r="F14" s="62" t="str">
        <f ca="1">IF(AND(G14=0,H14=0,I14=0),"",".")</f>
        <v>.</v>
      </c>
      <c r="G14" s="63">
        <f ca="1">$BS3</f>
        <v>3</v>
      </c>
      <c r="H14" s="63">
        <f ca="1">$BX3</f>
        <v>3</v>
      </c>
      <c r="I14" s="63">
        <f ca="1">$CC3</f>
        <v>8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2</v>
      </c>
      <c r="Q14" s="62" t="str">
        <f ca="1">IF(AND(R14=0,S14=0,T14=0),"",".")</f>
        <v>.</v>
      </c>
      <c r="R14" s="63">
        <f ca="1">$BS4</f>
        <v>0</v>
      </c>
      <c r="S14" s="63">
        <f ca="1">$BX4</f>
        <v>2</v>
      </c>
      <c r="T14" s="63">
        <f ca="1">$CC4</f>
        <v>1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0.92434335512584864</v>
      </c>
      <c r="CH14" s="66">
        <f t="shared" ca="1" si="29"/>
        <v>4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0.9627070200942961</v>
      </c>
      <c r="CO14" s="66">
        <f t="shared" ca="1" si="31"/>
        <v>2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0.86698807548517787</v>
      </c>
      <c r="CV14" s="66">
        <f t="shared" ca="1" si="33"/>
        <v>6</v>
      </c>
      <c r="CW14" s="67"/>
      <c r="CX14" s="67">
        <v>14</v>
      </c>
      <c r="CY14" s="67">
        <v>1</v>
      </c>
      <c r="CZ14" s="67">
        <v>6</v>
      </c>
      <c r="DB14" s="65">
        <f t="shared" ca="1" si="34"/>
        <v>0.91610721967375319</v>
      </c>
      <c r="DC14" s="66">
        <f t="shared" ca="1" si="35"/>
        <v>5</v>
      </c>
      <c r="DD14" s="67"/>
      <c r="DE14" s="67">
        <v>14</v>
      </c>
      <c r="DF14" s="67">
        <v>1</v>
      </c>
      <c r="DG14" s="67">
        <v>6</v>
      </c>
      <c r="DI14" s="65">
        <f t="shared" ca="1" si="36"/>
        <v>0.42981205395267197</v>
      </c>
      <c r="DJ14" s="66">
        <f t="shared" ca="1" si="37"/>
        <v>21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0</v>
      </c>
      <c r="F15" s="71" t="str">
        <f ca="1">IF(AND(G15=0,H15=0,I15=0),"",".")</f>
        <v>.</v>
      </c>
      <c r="G15" s="72">
        <f ca="1">$BT3</f>
        <v>9</v>
      </c>
      <c r="H15" s="72">
        <f ca="1">$BY3</f>
        <v>7</v>
      </c>
      <c r="I15" s="72">
        <f ca="1">$CD3</f>
        <v>9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0</v>
      </c>
      <c r="Q15" s="71" t="str">
        <f ca="1">IF(AND(R15=0,S15=0,T15=0),"",".")</f>
        <v>.</v>
      </c>
      <c r="R15" s="72">
        <f ca="1">$BT4</f>
        <v>4</v>
      </c>
      <c r="S15" s="72">
        <f ca="1">$BY4</f>
        <v>6</v>
      </c>
      <c r="T15" s="72">
        <f ca="1">$CD4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0.20733459132396403</v>
      </c>
      <c r="CH15" s="66">
        <f t="shared" ca="1" si="29"/>
        <v>17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0.82261340433185304</v>
      </c>
      <c r="CO15" s="66">
        <f t="shared" ca="1" si="31"/>
        <v>3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0.2944174672631038</v>
      </c>
      <c r="CV15" s="66">
        <f t="shared" ca="1" si="33"/>
        <v>30</v>
      </c>
      <c r="CW15" s="67"/>
      <c r="CX15" s="67">
        <v>15</v>
      </c>
      <c r="CY15" s="67">
        <v>1</v>
      </c>
      <c r="CZ15" s="67">
        <v>7</v>
      </c>
      <c r="DB15" s="65">
        <f t="shared" ca="1" si="34"/>
        <v>0.37558003219560177</v>
      </c>
      <c r="DC15" s="66">
        <f t="shared" ca="1" si="35"/>
        <v>30</v>
      </c>
      <c r="DD15" s="67"/>
      <c r="DE15" s="67">
        <v>15</v>
      </c>
      <c r="DF15" s="67">
        <v>1</v>
      </c>
      <c r="DG15" s="67">
        <v>7</v>
      </c>
      <c r="DI15" s="65">
        <f t="shared" ca="1" si="36"/>
        <v>0.29440745556483394</v>
      </c>
      <c r="DJ15" s="66">
        <f t="shared" ca="1" si="37"/>
        <v>25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7</v>
      </c>
      <c r="F16" s="62" t="str">
        <f>$BB3</f>
        <v>.</v>
      </c>
      <c r="G16" s="63">
        <f ca="1">$BC3</f>
        <v>3</v>
      </c>
      <c r="H16" s="64">
        <f ca="1">$BD3</f>
        <v>5</v>
      </c>
      <c r="I16" s="64">
        <f ca="1">$BE3</f>
        <v>9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1</v>
      </c>
      <c r="Q16" s="62" t="str">
        <f>$BB4</f>
        <v>.</v>
      </c>
      <c r="R16" s="63">
        <f ca="1">$BC4</f>
        <v>5</v>
      </c>
      <c r="S16" s="64">
        <f ca="1">$BD4</f>
        <v>5</v>
      </c>
      <c r="T16" s="64">
        <f ca="1">$BE4</f>
        <v>9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0.7322875343901204</v>
      </c>
      <c r="CH16" s="66">
        <f t="shared" ca="1" si="29"/>
        <v>8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0.57352682510959863</v>
      </c>
      <c r="CO16" s="66">
        <f t="shared" ca="1" si="31"/>
        <v>12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0.50496706028970395</v>
      </c>
      <c r="CV16" s="66">
        <f t="shared" ca="1" si="33"/>
        <v>20</v>
      </c>
      <c r="CW16" s="67"/>
      <c r="CX16" s="67">
        <v>16</v>
      </c>
      <c r="CY16" s="67">
        <v>1</v>
      </c>
      <c r="CZ16" s="67">
        <v>8</v>
      </c>
      <c r="DB16" s="65">
        <f t="shared" ca="1" si="34"/>
        <v>4.2426239636958796E-2</v>
      </c>
      <c r="DC16" s="66">
        <f t="shared" ca="1" si="35"/>
        <v>46</v>
      </c>
      <c r="DD16" s="67"/>
      <c r="DE16" s="67">
        <v>16</v>
      </c>
      <c r="DF16" s="67">
        <v>1</v>
      </c>
      <c r="DG16" s="67">
        <v>8</v>
      </c>
      <c r="DI16" s="65">
        <f t="shared" ca="1" si="36"/>
        <v>0.9066858788350981</v>
      </c>
      <c r="DJ16" s="66">
        <f t="shared" ca="1" si="37"/>
        <v>4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0.79789691667077922</v>
      </c>
      <c r="CH17" s="66">
        <f t="shared" ca="1" si="29"/>
        <v>7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0.97764003720588177</v>
      </c>
      <c r="CO17" s="66">
        <f t="shared" ca="1" si="31"/>
        <v>1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0.45301228993341913</v>
      </c>
      <c r="CV17" s="66">
        <f t="shared" ca="1" si="33"/>
        <v>22</v>
      </c>
      <c r="CW17" s="67"/>
      <c r="CX17" s="67">
        <v>17</v>
      </c>
      <c r="CY17" s="67">
        <v>1</v>
      </c>
      <c r="CZ17" s="67">
        <v>9</v>
      </c>
      <c r="DB17" s="65">
        <f t="shared" ca="1" si="34"/>
        <v>0.66274233334472188</v>
      </c>
      <c r="DC17" s="66">
        <f t="shared" ca="1" si="35"/>
        <v>18</v>
      </c>
      <c r="DD17" s="67"/>
      <c r="DE17" s="67">
        <v>17</v>
      </c>
      <c r="DF17" s="67">
        <v>1</v>
      </c>
      <c r="DG17" s="67">
        <v>9</v>
      </c>
      <c r="DI17" s="65">
        <f t="shared" ca="1" si="36"/>
        <v>0.61287625956109726</v>
      </c>
      <c r="DJ17" s="66">
        <f t="shared" ca="1" si="37"/>
        <v>16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0.98727659631970988</v>
      </c>
      <c r="CH18" s="66">
        <f t="shared" ca="1" si="29"/>
        <v>1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0.44055084186470073</v>
      </c>
      <c r="CO18" s="66">
        <f t="shared" ca="1" si="31"/>
        <v>14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0.33991077671147862</v>
      </c>
      <c r="CV18" s="66">
        <f t="shared" ca="1" si="33"/>
        <v>28</v>
      </c>
      <c r="CW18" s="67"/>
      <c r="CX18" s="67">
        <v>18</v>
      </c>
      <c r="CY18" s="67">
        <v>2</v>
      </c>
      <c r="CZ18" s="67">
        <v>3</v>
      </c>
      <c r="DB18" s="65">
        <f t="shared" ca="1" si="34"/>
        <v>4.2993486174726425E-2</v>
      </c>
      <c r="DC18" s="66">
        <f t="shared" ca="1" si="35"/>
        <v>45</v>
      </c>
      <c r="DD18" s="67"/>
      <c r="DE18" s="67">
        <v>18</v>
      </c>
      <c r="DF18" s="67">
        <v>2</v>
      </c>
      <c r="DG18" s="67">
        <v>3</v>
      </c>
      <c r="DI18" s="65">
        <f t="shared" ca="1" si="36"/>
        <v>5.6912892881883614E-2</v>
      </c>
      <c r="DJ18" s="66">
        <f t="shared" ca="1" si="37"/>
        <v>32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86" t="str">
        <f ca="1">$AF5/1000&amp;$AG5&amp;$AH5/1000&amp;$AI5</f>
        <v>9.421－0.696＝</v>
      </c>
      <c r="C19" s="87"/>
      <c r="D19" s="87"/>
      <c r="E19" s="87"/>
      <c r="F19" s="87"/>
      <c r="G19" s="87"/>
      <c r="H19" s="88">
        <f ca="1">$AJ5/1000</f>
        <v>8.7249999999999996</v>
      </c>
      <c r="I19" s="88"/>
      <c r="J19" s="89"/>
      <c r="K19" s="9"/>
      <c r="L19" s="26"/>
      <c r="M19" s="86" t="str">
        <f ca="1">$AF6/1000&amp;$AG6&amp;$AH6/1000&amp;$AI6</f>
        <v>6.463－0.574＝</v>
      </c>
      <c r="N19" s="87"/>
      <c r="O19" s="87"/>
      <c r="P19" s="87"/>
      <c r="Q19" s="87"/>
      <c r="R19" s="87"/>
      <c r="S19" s="88">
        <f ca="1">$AJ6/1000</f>
        <v>5.8890000000000002</v>
      </c>
      <c r="T19" s="88"/>
      <c r="U19" s="89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0.90084104150024258</v>
      </c>
      <c r="CV19" s="66">
        <f t="shared" ca="1" si="33"/>
        <v>3</v>
      </c>
      <c r="CW19" s="67"/>
      <c r="CX19" s="67">
        <v>19</v>
      </c>
      <c r="CY19" s="67">
        <v>2</v>
      </c>
      <c r="CZ19" s="67">
        <v>4</v>
      </c>
      <c r="DB19" s="65">
        <f t="shared" ca="1" si="34"/>
        <v>0.82867800311415574</v>
      </c>
      <c r="DC19" s="66">
        <f t="shared" ca="1" si="35"/>
        <v>13</v>
      </c>
      <c r="DD19" s="67"/>
      <c r="DE19" s="67">
        <v>19</v>
      </c>
      <c r="DF19" s="67">
        <v>2</v>
      </c>
      <c r="DG19" s="67">
        <v>4</v>
      </c>
      <c r="DI19" s="65">
        <f t="shared" ca="1" si="36"/>
        <v>0.2940799354894188</v>
      </c>
      <c r="DJ19" s="66">
        <f t="shared" ca="1" si="37"/>
        <v>26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0.69010381551899735</v>
      </c>
      <c r="CV20" s="66">
        <f t="shared" ca="1" si="33"/>
        <v>12</v>
      </c>
      <c r="CW20" s="67"/>
      <c r="CX20" s="67">
        <v>20</v>
      </c>
      <c r="CY20" s="67">
        <v>2</v>
      </c>
      <c r="CZ20" s="67">
        <v>5</v>
      </c>
      <c r="DB20" s="65">
        <f t="shared" ca="1" si="34"/>
        <v>0.23764520395598943</v>
      </c>
      <c r="DC20" s="66">
        <f t="shared" ca="1" si="35"/>
        <v>34</v>
      </c>
      <c r="DD20" s="67"/>
      <c r="DE20" s="67">
        <v>20</v>
      </c>
      <c r="DF20" s="67">
        <v>2</v>
      </c>
      <c r="DG20" s="67">
        <v>5</v>
      </c>
      <c r="DI20" s="65">
        <f t="shared" ca="1" si="36"/>
        <v>0.39309177176454413</v>
      </c>
      <c r="DJ20" s="66">
        <f t="shared" ca="1" si="37"/>
        <v>22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9</v>
      </c>
      <c r="F21" s="62" t="str">
        <f ca="1">IF(AND(G21=0,H21=0,I21=0),"",".")</f>
        <v>.</v>
      </c>
      <c r="G21" s="63">
        <f ca="1">$BS5</f>
        <v>4</v>
      </c>
      <c r="H21" s="63">
        <f ca="1">$BX5</f>
        <v>2</v>
      </c>
      <c r="I21" s="63">
        <f ca="1">$CC5</f>
        <v>1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6</v>
      </c>
      <c r="Q21" s="62" t="str">
        <f ca="1">IF(AND(R21=0,S21=0,T21=0),"",".")</f>
        <v>.</v>
      </c>
      <c r="R21" s="63">
        <f ca="1">$BS6</f>
        <v>4</v>
      </c>
      <c r="S21" s="63">
        <f ca="1">$BX6</f>
        <v>6</v>
      </c>
      <c r="T21" s="63">
        <f ca="1">$CC6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0.13618367612855931</v>
      </c>
      <c r="CV21" s="66">
        <f t="shared" ca="1" si="33"/>
        <v>37</v>
      </c>
      <c r="CW21" s="67"/>
      <c r="CX21" s="67">
        <v>21</v>
      </c>
      <c r="CY21" s="67">
        <v>2</v>
      </c>
      <c r="CZ21" s="67">
        <v>6</v>
      </c>
      <c r="DB21" s="65">
        <f t="shared" ca="1" si="34"/>
        <v>0.51986144143223267</v>
      </c>
      <c r="DC21" s="66">
        <f t="shared" ca="1" si="35"/>
        <v>25</v>
      </c>
      <c r="DD21" s="67"/>
      <c r="DE21" s="67">
        <v>21</v>
      </c>
      <c r="DF21" s="67">
        <v>2</v>
      </c>
      <c r="DG21" s="67">
        <v>6</v>
      </c>
      <c r="DI21" s="65">
        <f t="shared" ca="1" si="36"/>
        <v>0.93465577444667636</v>
      </c>
      <c r="DJ21" s="66">
        <f t="shared" ca="1" si="37"/>
        <v>3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0</v>
      </c>
      <c r="F22" s="71" t="str">
        <f ca="1">IF(AND(G22=0,H22=0,I22=0),"",".")</f>
        <v>.</v>
      </c>
      <c r="G22" s="72">
        <f ca="1">$BT5</f>
        <v>6</v>
      </c>
      <c r="H22" s="72">
        <f ca="1">$BY5</f>
        <v>9</v>
      </c>
      <c r="I22" s="72">
        <f ca="1">$CD5</f>
        <v>6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0</v>
      </c>
      <c r="Q22" s="71" t="str">
        <f ca="1">IF(AND(R22=0,S22=0,T22=0),"",".")</f>
        <v>.</v>
      </c>
      <c r="R22" s="72">
        <f ca="1">$BT6</f>
        <v>5</v>
      </c>
      <c r="S22" s="72">
        <f ca="1">$BY6</f>
        <v>7</v>
      </c>
      <c r="T22" s="72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0.6328038871158389</v>
      </c>
      <c r="CV22" s="66">
        <f t="shared" ca="1" si="33"/>
        <v>15</v>
      </c>
      <c r="CW22" s="67"/>
      <c r="CX22" s="67">
        <v>22</v>
      </c>
      <c r="CY22" s="67">
        <v>2</v>
      </c>
      <c r="CZ22" s="67">
        <v>7</v>
      </c>
      <c r="DB22" s="65">
        <f t="shared" ca="1" si="34"/>
        <v>0.89729075452754903</v>
      </c>
      <c r="DC22" s="66">
        <f t="shared" ca="1" si="35"/>
        <v>7</v>
      </c>
      <c r="DD22" s="67"/>
      <c r="DE22" s="67">
        <v>22</v>
      </c>
      <c r="DF22" s="67">
        <v>2</v>
      </c>
      <c r="DG22" s="67">
        <v>7</v>
      </c>
      <c r="DI22" s="65">
        <f t="shared" ca="1" si="36"/>
        <v>0.18995699006327749</v>
      </c>
      <c r="DJ22" s="66">
        <f t="shared" ca="1" si="37"/>
        <v>30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8</v>
      </c>
      <c r="F23" s="62" t="str">
        <f>$BB5</f>
        <v>.</v>
      </c>
      <c r="G23" s="63">
        <f ca="1">$BC5</f>
        <v>7</v>
      </c>
      <c r="H23" s="64">
        <f ca="1">$BD5</f>
        <v>2</v>
      </c>
      <c r="I23" s="64">
        <f ca="1">$BE5</f>
        <v>5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5</v>
      </c>
      <c r="Q23" s="62" t="str">
        <f>$BB6</f>
        <v>.</v>
      </c>
      <c r="R23" s="63">
        <f ca="1">$BC6</f>
        <v>8</v>
      </c>
      <c r="S23" s="64">
        <f ca="1">$BD6</f>
        <v>8</v>
      </c>
      <c r="T23" s="64">
        <f ca="1">$BE6</f>
        <v>9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0.50979295622258602</v>
      </c>
      <c r="CV23" s="66">
        <f t="shared" ca="1" si="33"/>
        <v>19</v>
      </c>
      <c r="CW23" s="67"/>
      <c r="CX23" s="67">
        <v>23</v>
      </c>
      <c r="CY23" s="67">
        <v>2</v>
      </c>
      <c r="CZ23" s="67">
        <v>8</v>
      </c>
      <c r="DB23" s="65">
        <f t="shared" ca="1" si="34"/>
        <v>0.10909961514414712</v>
      </c>
      <c r="DC23" s="66">
        <f t="shared" ca="1" si="35"/>
        <v>42</v>
      </c>
      <c r="DD23" s="67"/>
      <c r="DE23" s="67">
        <v>23</v>
      </c>
      <c r="DF23" s="67">
        <v>2</v>
      </c>
      <c r="DG23" s="67">
        <v>8</v>
      </c>
      <c r="DI23" s="65">
        <f t="shared" ca="1" si="36"/>
        <v>8.5781230839258149E-2</v>
      </c>
      <c r="DJ23" s="66">
        <f t="shared" ca="1" si="37"/>
        <v>31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0.26712648430439967</v>
      </c>
      <c r="CV24" s="66">
        <f t="shared" ca="1" si="33"/>
        <v>34</v>
      </c>
      <c r="CW24" s="67"/>
      <c r="CX24" s="67">
        <v>24</v>
      </c>
      <c r="CY24" s="67">
        <v>2</v>
      </c>
      <c r="CZ24" s="67">
        <v>9</v>
      </c>
      <c r="DB24" s="65">
        <f t="shared" ca="1" si="34"/>
        <v>0.73673447634381106</v>
      </c>
      <c r="DC24" s="66">
        <f t="shared" ca="1" si="35"/>
        <v>15</v>
      </c>
      <c r="DD24" s="67"/>
      <c r="DE24" s="67">
        <v>24</v>
      </c>
      <c r="DF24" s="67">
        <v>2</v>
      </c>
      <c r="DG24" s="67">
        <v>9</v>
      </c>
      <c r="DI24" s="65">
        <f t="shared" ca="1" si="36"/>
        <v>0.35397100969604911</v>
      </c>
      <c r="DJ24" s="66">
        <f t="shared" ca="1" si="37"/>
        <v>23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8.8187673657075027E-2</v>
      </c>
      <c r="CV25" s="66">
        <f t="shared" ca="1" si="33"/>
        <v>42</v>
      </c>
      <c r="CW25" s="67"/>
      <c r="CX25" s="67">
        <v>25</v>
      </c>
      <c r="CY25" s="67">
        <v>3</v>
      </c>
      <c r="CZ25" s="67">
        <v>8</v>
      </c>
      <c r="DB25" s="65">
        <f t="shared" ca="1" si="34"/>
        <v>0.92616505451480668</v>
      </c>
      <c r="DC25" s="66">
        <f t="shared" ca="1" si="35"/>
        <v>4</v>
      </c>
      <c r="DD25" s="67"/>
      <c r="DE25" s="67">
        <v>25</v>
      </c>
      <c r="DF25" s="67">
        <v>3</v>
      </c>
      <c r="DG25" s="67">
        <v>8</v>
      </c>
      <c r="DI25" s="65">
        <f t="shared" ca="1" si="36"/>
        <v>0.34893830903134571</v>
      </c>
      <c r="DJ25" s="66">
        <f t="shared" ca="1" si="37"/>
        <v>24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86" t="str">
        <f ca="1">$AF7/1000&amp;$AG7&amp;$AH7/1000&amp;$AI7</f>
        <v>6.135－0.867＝</v>
      </c>
      <c r="C26" s="87"/>
      <c r="D26" s="87"/>
      <c r="E26" s="87"/>
      <c r="F26" s="87"/>
      <c r="G26" s="87"/>
      <c r="H26" s="88">
        <f ca="1">$AJ7/1000</f>
        <v>5.2679999999999998</v>
      </c>
      <c r="I26" s="88"/>
      <c r="J26" s="89"/>
      <c r="K26" s="9"/>
      <c r="L26" s="26"/>
      <c r="M26" s="86" t="str">
        <f ca="1">$AF8/1000&amp;$AG8&amp;$AH8/1000&amp;$AI8</f>
        <v>4.733－0.997＝</v>
      </c>
      <c r="N26" s="87"/>
      <c r="O26" s="87"/>
      <c r="P26" s="87"/>
      <c r="Q26" s="87"/>
      <c r="R26" s="87"/>
      <c r="S26" s="88">
        <f ca="1">$AJ8/1000</f>
        <v>3.7360000000000002</v>
      </c>
      <c r="T26" s="88"/>
      <c r="U26" s="89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0.54492964062829674</v>
      </c>
      <c r="CV26" s="66">
        <f t="shared" ca="1" si="33"/>
        <v>18</v>
      </c>
      <c r="CW26" s="67"/>
      <c r="CX26" s="67">
        <v>26</v>
      </c>
      <c r="CY26" s="67">
        <v>3</v>
      </c>
      <c r="CZ26" s="67">
        <v>4</v>
      </c>
      <c r="DB26" s="65">
        <f t="shared" ca="1" si="34"/>
        <v>0.18745830240463512</v>
      </c>
      <c r="DC26" s="66">
        <f t="shared" ca="1" si="35"/>
        <v>37</v>
      </c>
      <c r="DD26" s="67"/>
      <c r="DE26" s="67">
        <v>26</v>
      </c>
      <c r="DF26" s="67">
        <v>3</v>
      </c>
      <c r="DG26" s="67">
        <v>4</v>
      </c>
      <c r="DI26" s="65">
        <f t="shared" ca="1" si="36"/>
        <v>0.82506773484535678</v>
      </c>
      <c r="DJ26" s="66">
        <f t="shared" ca="1" si="37"/>
        <v>10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4.3584042900110753E-2</v>
      </c>
      <c r="CV27" s="66">
        <f t="shared" ca="1" si="33"/>
        <v>44</v>
      </c>
      <c r="CW27" s="67"/>
      <c r="CX27" s="67">
        <v>27</v>
      </c>
      <c r="CY27" s="67">
        <v>3</v>
      </c>
      <c r="CZ27" s="67">
        <v>5</v>
      </c>
      <c r="DB27" s="65">
        <f t="shared" ca="1" si="34"/>
        <v>0.31013054310232302</v>
      </c>
      <c r="DC27" s="66">
        <f t="shared" ca="1" si="35"/>
        <v>32</v>
      </c>
      <c r="DD27" s="67"/>
      <c r="DE27" s="67">
        <v>27</v>
      </c>
      <c r="DF27" s="67">
        <v>3</v>
      </c>
      <c r="DG27" s="67">
        <v>5</v>
      </c>
      <c r="DI27" s="65">
        <f t="shared" ca="1" si="36"/>
        <v>2.6795246012757401E-2</v>
      </c>
      <c r="DJ27" s="66">
        <f t="shared" ca="1" si="37"/>
        <v>33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6</v>
      </c>
      <c r="F28" s="62" t="str">
        <f ca="1">IF(AND(G28=0,H28=0,I28=0),"",".")</f>
        <v>.</v>
      </c>
      <c r="G28" s="63">
        <f ca="1">$BS7</f>
        <v>1</v>
      </c>
      <c r="H28" s="63">
        <f ca="1">$BX7</f>
        <v>3</v>
      </c>
      <c r="I28" s="63">
        <f ca="1">$CC7</f>
        <v>5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4</v>
      </c>
      <c r="Q28" s="62" t="str">
        <f ca="1">IF(AND(R28=0,S28=0,T28=0),"",".")</f>
        <v>.</v>
      </c>
      <c r="R28" s="63">
        <f ca="1">$BS8</f>
        <v>7</v>
      </c>
      <c r="S28" s="63">
        <f ca="1">$BX8</f>
        <v>3</v>
      </c>
      <c r="T28" s="63">
        <f ca="1">$CC8</f>
        <v>3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0.10145346546552625</v>
      </c>
      <c r="CV28" s="66">
        <f t="shared" ca="1" si="33"/>
        <v>41</v>
      </c>
      <c r="CW28" s="67"/>
      <c r="CX28" s="67">
        <v>28</v>
      </c>
      <c r="CY28" s="67">
        <v>3</v>
      </c>
      <c r="CZ28" s="67">
        <v>6</v>
      </c>
      <c r="DB28" s="65">
        <f t="shared" ca="1" si="34"/>
        <v>0.66997280229162148</v>
      </c>
      <c r="DC28" s="66">
        <f t="shared" ca="1" si="35"/>
        <v>17</v>
      </c>
      <c r="DD28" s="67"/>
      <c r="DE28" s="67">
        <v>28</v>
      </c>
      <c r="DF28" s="67">
        <v>3</v>
      </c>
      <c r="DG28" s="67">
        <v>6</v>
      </c>
      <c r="DI28" s="65">
        <f t="shared" ca="1" si="36"/>
        <v>0.50590080241691227</v>
      </c>
      <c r="DJ28" s="66">
        <f t="shared" ca="1" si="37"/>
        <v>18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0</v>
      </c>
      <c r="F29" s="71" t="str">
        <f ca="1">IF(AND(G29=0,H29=0,I29=0),"",".")</f>
        <v>.</v>
      </c>
      <c r="G29" s="72">
        <f ca="1">$BT7</f>
        <v>8</v>
      </c>
      <c r="H29" s="72">
        <f ca="1">$BY7</f>
        <v>6</v>
      </c>
      <c r="I29" s="72">
        <f ca="1">$CD7</f>
        <v>7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0</v>
      </c>
      <c r="Q29" s="71" t="str">
        <f ca="1">IF(AND(R29=0,S29=0,T29=0),"",".")</f>
        <v>.</v>
      </c>
      <c r="R29" s="72">
        <f ca="1">$BT8</f>
        <v>9</v>
      </c>
      <c r="S29" s="72">
        <f ca="1">$BY8</f>
        <v>9</v>
      </c>
      <c r="T29" s="72">
        <f ca="1">$CD8</f>
        <v>7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0.10758956469870673</v>
      </c>
      <c r="CV29" s="66">
        <f t="shared" ca="1" si="33"/>
        <v>40</v>
      </c>
      <c r="CW29" s="67"/>
      <c r="CX29" s="67">
        <v>29</v>
      </c>
      <c r="CY29" s="67">
        <v>3</v>
      </c>
      <c r="CZ29" s="67">
        <v>7</v>
      </c>
      <c r="DB29" s="65">
        <f t="shared" ca="1" si="34"/>
        <v>0.7797793954281429</v>
      </c>
      <c r="DC29" s="66">
        <f t="shared" ca="1" si="35"/>
        <v>14</v>
      </c>
      <c r="DD29" s="67"/>
      <c r="DE29" s="67">
        <v>29</v>
      </c>
      <c r="DF29" s="67">
        <v>3</v>
      </c>
      <c r="DG29" s="67">
        <v>7</v>
      </c>
      <c r="DI29" s="65">
        <f t="shared" ca="1" si="36"/>
        <v>1.5380278673283176E-2</v>
      </c>
      <c r="DJ29" s="66">
        <f t="shared" ca="1" si="37"/>
        <v>35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5</v>
      </c>
      <c r="F30" s="62" t="str">
        <f>$BB7</f>
        <v>.</v>
      </c>
      <c r="G30" s="63">
        <f ca="1">$BC7</f>
        <v>2</v>
      </c>
      <c r="H30" s="64">
        <f ca="1">$BD7</f>
        <v>6</v>
      </c>
      <c r="I30" s="64">
        <f ca="1">$BE7</f>
        <v>8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3</v>
      </c>
      <c r="Q30" s="62" t="str">
        <f>$BB8</f>
        <v>.</v>
      </c>
      <c r="R30" s="63">
        <f ca="1">$BC8</f>
        <v>7</v>
      </c>
      <c r="S30" s="64">
        <f ca="1">$BD8</f>
        <v>3</v>
      </c>
      <c r="T30" s="64">
        <f ca="1">$BE8</f>
        <v>6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0.59738215551368978</v>
      </c>
      <c r="CV30" s="66">
        <f t="shared" ca="1" si="33"/>
        <v>17</v>
      </c>
      <c r="CW30" s="67"/>
      <c r="CX30" s="67">
        <v>30</v>
      </c>
      <c r="CY30" s="67">
        <v>3</v>
      </c>
      <c r="CZ30" s="67">
        <v>8</v>
      </c>
      <c r="DB30" s="65">
        <f t="shared" ca="1" si="34"/>
        <v>0.96579080442895837</v>
      </c>
      <c r="DC30" s="66">
        <f t="shared" ca="1" si="35"/>
        <v>1</v>
      </c>
      <c r="DD30" s="67"/>
      <c r="DE30" s="67">
        <v>30</v>
      </c>
      <c r="DF30" s="67">
        <v>3</v>
      </c>
      <c r="DG30" s="67">
        <v>8</v>
      </c>
      <c r="DI30" s="65">
        <f t="shared" ca="1" si="36"/>
        <v>2.2113264695747703E-2</v>
      </c>
      <c r="DJ30" s="66">
        <f t="shared" ca="1" si="37"/>
        <v>34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0.67501091280238212</v>
      </c>
      <c r="CV31" s="66">
        <f t="shared" ca="1" si="33"/>
        <v>13</v>
      </c>
      <c r="CW31" s="67"/>
      <c r="CX31" s="67">
        <v>31</v>
      </c>
      <c r="CY31" s="67">
        <v>3</v>
      </c>
      <c r="CZ31" s="67">
        <v>9</v>
      </c>
      <c r="DB31" s="65">
        <f t="shared" ca="1" si="34"/>
        <v>0.27937381133197292</v>
      </c>
      <c r="DC31" s="66">
        <f t="shared" ca="1" si="35"/>
        <v>33</v>
      </c>
      <c r="DD31" s="67"/>
      <c r="DE31" s="67">
        <v>31</v>
      </c>
      <c r="DF31" s="67">
        <v>3</v>
      </c>
      <c r="DG31" s="67">
        <v>9</v>
      </c>
      <c r="DI31" s="65">
        <f t="shared" ca="1" si="36"/>
        <v>0.74482136584118741</v>
      </c>
      <c r="DJ31" s="66">
        <f t="shared" ca="1" si="37"/>
        <v>11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77" t="str">
        <f t="shared" ref="A32:T32" si="38">A1</f>
        <v>小数 ひき算 小数第三位 (1.111)－(0.111) くり下がり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0.43999605147057042</v>
      </c>
      <c r="CV32" s="66">
        <f t="shared" ca="1" si="33"/>
        <v>24</v>
      </c>
      <c r="CW32" s="67"/>
      <c r="CX32" s="67">
        <v>32</v>
      </c>
      <c r="CY32" s="67">
        <v>4</v>
      </c>
      <c r="CZ32" s="67">
        <v>5</v>
      </c>
      <c r="DA32" s="67"/>
      <c r="DB32" s="65">
        <f t="shared" ca="1" si="34"/>
        <v>0.70779987435123248</v>
      </c>
      <c r="DC32" s="66">
        <f t="shared" ca="1" si="35"/>
        <v>16</v>
      </c>
      <c r="DD32" s="67"/>
      <c r="DE32" s="67">
        <v>32</v>
      </c>
      <c r="DF32" s="67">
        <v>4</v>
      </c>
      <c r="DG32" s="67">
        <v>5</v>
      </c>
      <c r="DI32" s="65">
        <f t="shared" ca="1" si="36"/>
        <v>0.65660977832486267</v>
      </c>
      <c r="DJ32" s="66">
        <f t="shared" ca="1" si="37"/>
        <v>15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0.34154296598966383</v>
      </c>
      <c r="CV33" s="66">
        <f t="shared" ca="1" si="33"/>
        <v>27</v>
      </c>
      <c r="CW33" s="67"/>
      <c r="CX33" s="67">
        <v>33</v>
      </c>
      <c r="CY33" s="67">
        <v>4</v>
      </c>
      <c r="CZ33" s="67">
        <v>6</v>
      </c>
      <c r="DB33" s="65">
        <f t="shared" ca="1" si="34"/>
        <v>0.84202740048683467</v>
      </c>
      <c r="DC33" s="66">
        <f t="shared" ca="1" si="35"/>
        <v>12</v>
      </c>
      <c r="DD33" s="67"/>
      <c r="DE33" s="67">
        <v>33</v>
      </c>
      <c r="DF33" s="67">
        <v>4</v>
      </c>
      <c r="DG33" s="67">
        <v>6</v>
      </c>
      <c r="DI33" s="65">
        <f t="shared" ca="1" si="36"/>
        <v>0.85873906169904379</v>
      </c>
      <c r="DJ33" s="66">
        <f t="shared" ca="1" si="37"/>
        <v>8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0.39750593554522573</v>
      </c>
      <c r="CV34" s="66">
        <f t="shared" ca="1" si="33"/>
        <v>26</v>
      </c>
      <c r="CW34" s="67"/>
      <c r="CX34" s="67">
        <v>34</v>
      </c>
      <c r="CY34" s="67">
        <v>4</v>
      </c>
      <c r="CZ34" s="67">
        <v>7</v>
      </c>
      <c r="DB34" s="65">
        <f t="shared" ca="1" si="34"/>
        <v>0.57211550190551841</v>
      </c>
      <c r="DC34" s="66">
        <f t="shared" ca="1" si="35"/>
        <v>23</v>
      </c>
      <c r="DD34" s="67"/>
      <c r="DE34" s="67">
        <v>34</v>
      </c>
      <c r="DF34" s="67">
        <v>4</v>
      </c>
      <c r="DG34" s="67">
        <v>7</v>
      </c>
      <c r="DI34" s="65">
        <f t="shared" ca="1" si="36"/>
        <v>0.93842303993875775</v>
      </c>
      <c r="DJ34" s="66">
        <f t="shared" ca="1" si="37"/>
        <v>2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0.83803989673447676</v>
      </c>
      <c r="CV35" s="66">
        <f t="shared" ca="1" si="33"/>
        <v>8</v>
      </c>
      <c r="CW35" s="67"/>
      <c r="CX35" s="67">
        <v>35</v>
      </c>
      <c r="CY35" s="67">
        <v>4</v>
      </c>
      <c r="CZ35" s="67">
        <v>8</v>
      </c>
      <c r="DB35" s="65">
        <f t="shared" ca="1" si="34"/>
        <v>0.16195677022264243</v>
      </c>
      <c r="DC35" s="66">
        <f t="shared" ca="1" si="35"/>
        <v>38</v>
      </c>
      <c r="DD35" s="67"/>
      <c r="DE35" s="67">
        <v>35</v>
      </c>
      <c r="DF35" s="67">
        <v>4</v>
      </c>
      <c r="DG35" s="67">
        <v>8</v>
      </c>
      <c r="DI35" s="65">
        <f t="shared" ca="1" si="36"/>
        <v>0.70099757145975339</v>
      </c>
      <c r="DJ35" s="66">
        <f t="shared" ca="1" si="37"/>
        <v>13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73" t="str">
        <f ca="1">B5</f>
        <v>4.032－0.746＝</v>
      </c>
      <c r="C36" s="74"/>
      <c r="D36" s="74"/>
      <c r="E36" s="74"/>
      <c r="F36" s="74"/>
      <c r="G36" s="74"/>
      <c r="H36" s="75">
        <f ca="1">H5</f>
        <v>3.286</v>
      </c>
      <c r="I36" s="75"/>
      <c r="J36" s="76"/>
      <c r="K36" s="51"/>
      <c r="L36" s="27"/>
      <c r="M36" s="73" t="str">
        <f ca="1">M5</f>
        <v>7.603－0.966＝</v>
      </c>
      <c r="N36" s="74"/>
      <c r="O36" s="74"/>
      <c r="P36" s="74"/>
      <c r="Q36" s="74"/>
      <c r="R36" s="74"/>
      <c r="S36" s="75">
        <f ca="1">S5</f>
        <v>6.6369999999999996</v>
      </c>
      <c r="T36" s="75"/>
      <c r="U36" s="76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2</v>
      </c>
      <c r="AI36" s="53">
        <f t="shared" ca="1" si="40"/>
        <v>8</v>
      </c>
      <c r="AJ36" s="53">
        <f t="shared" ca="1" si="40"/>
        <v>6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3.0489616207116432E-2</v>
      </c>
      <c r="CV36" s="66">
        <f t="shared" ca="1" si="33"/>
        <v>46</v>
      </c>
      <c r="CW36" s="67"/>
      <c r="CX36" s="67">
        <v>36</v>
      </c>
      <c r="CY36" s="67">
        <v>4</v>
      </c>
      <c r="CZ36" s="67">
        <v>9</v>
      </c>
      <c r="DB36" s="65">
        <f t="shared" ca="1" si="34"/>
        <v>0.86080387845874851</v>
      </c>
      <c r="DC36" s="66">
        <f t="shared" ca="1" si="35"/>
        <v>10</v>
      </c>
      <c r="DD36" s="67"/>
      <c r="DE36" s="67">
        <v>36</v>
      </c>
      <c r="DF36" s="67">
        <v>4</v>
      </c>
      <c r="DG36" s="67">
        <v>9</v>
      </c>
      <c r="DI36" s="65">
        <f t="shared" ca="1" si="36"/>
        <v>0.83897937988176519</v>
      </c>
      <c r="DJ36" s="66">
        <f t="shared" ca="1" si="37"/>
        <v>9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6</v>
      </c>
      <c r="AI37" s="53">
        <f t="shared" ca="1" si="40"/>
        <v>3</v>
      </c>
      <c r="AJ37" s="53">
        <f t="shared" ca="1" si="40"/>
        <v>7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0.22567162841271593</v>
      </c>
      <c r="CV37" s="66">
        <f t="shared" ca="1" si="33"/>
        <v>36</v>
      </c>
      <c r="CW37" s="67"/>
      <c r="CX37" s="67">
        <v>37</v>
      </c>
      <c r="CY37" s="67">
        <v>5</v>
      </c>
      <c r="CZ37" s="67">
        <v>6</v>
      </c>
      <c r="DB37" s="65">
        <f t="shared" ca="1" si="34"/>
        <v>0.19537236609296915</v>
      </c>
      <c r="DC37" s="66">
        <f t="shared" ca="1" si="35"/>
        <v>36</v>
      </c>
      <c r="DD37" s="67"/>
      <c r="DE37" s="67">
        <v>37</v>
      </c>
      <c r="DF37" s="67">
        <v>5</v>
      </c>
      <c r="DG37" s="67">
        <v>6</v>
      </c>
      <c r="DI37" s="65">
        <f t="shared" ca="1" si="36"/>
        <v>0.2658286288218934</v>
      </c>
      <c r="DJ37" s="66">
        <f t="shared" ca="1" si="37"/>
        <v>28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4</v>
      </c>
      <c r="F38" s="33" t="str">
        <f t="shared" ca="1" si="42"/>
        <v>.</v>
      </c>
      <c r="G38" s="34">
        <f t="shared" ca="1" si="42"/>
        <v>0</v>
      </c>
      <c r="H38" s="34">
        <f t="shared" ca="1" si="42"/>
        <v>3</v>
      </c>
      <c r="I38" s="34">
        <f t="shared" ca="1" si="42"/>
        <v>2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7</v>
      </c>
      <c r="Q38" s="33" t="str">
        <f t="shared" ca="1" si="43"/>
        <v>.</v>
      </c>
      <c r="R38" s="34">
        <f t="shared" ca="1" si="43"/>
        <v>6</v>
      </c>
      <c r="S38" s="34">
        <f t="shared" ca="1" si="43"/>
        <v>0</v>
      </c>
      <c r="T38" s="34">
        <f t="shared" ca="1" si="43"/>
        <v>3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3</v>
      </c>
      <c r="AI38" s="53">
        <f t="shared" ca="1" si="40"/>
        <v>5</v>
      </c>
      <c r="AJ38" s="53">
        <f t="shared" ca="1" si="40"/>
        <v>9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0.80406742866078085</v>
      </c>
      <c r="CV38" s="66">
        <f t="shared" ca="1" si="33"/>
        <v>11</v>
      </c>
      <c r="CW38" s="67"/>
      <c r="CX38" s="67">
        <v>38</v>
      </c>
      <c r="CY38" s="67">
        <v>5</v>
      </c>
      <c r="CZ38" s="67">
        <v>7</v>
      </c>
      <c r="DB38" s="65">
        <f t="shared" ca="1" si="34"/>
        <v>0.94865481644062988</v>
      </c>
      <c r="DC38" s="66">
        <f t="shared" ca="1" si="35"/>
        <v>2</v>
      </c>
      <c r="DD38" s="67"/>
      <c r="DE38" s="67">
        <v>38</v>
      </c>
      <c r="DF38" s="67">
        <v>5</v>
      </c>
      <c r="DG38" s="67">
        <v>7</v>
      </c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7</v>
      </c>
      <c r="H39" s="41">
        <f t="shared" ca="1" si="42"/>
        <v>4</v>
      </c>
      <c r="I39" s="41">
        <f t="shared" ca="1" si="42"/>
        <v>6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9</v>
      </c>
      <c r="S39" s="41">
        <f t="shared" ca="1" si="44"/>
        <v>6</v>
      </c>
      <c r="T39" s="41">
        <f t="shared" ca="1" si="44"/>
        <v>6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5</v>
      </c>
      <c r="AI39" s="53">
        <f t="shared" ca="1" si="40"/>
        <v>5</v>
      </c>
      <c r="AJ39" s="53">
        <f t="shared" ca="1" si="40"/>
        <v>9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0.95489493114339985</v>
      </c>
      <c r="CV39" s="66">
        <f t="shared" ca="1" si="33"/>
        <v>1</v>
      </c>
      <c r="CW39" s="67"/>
      <c r="CX39" s="67">
        <v>39</v>
      </c>
      <c r="CY39" s="67">
        <v>5</v>
      </c>
      <c r="CZ39" s="67">
        <v>8</v>
      </c>
      <c r="DB39" s="65">
        <f t="shared" ca="1" si="34"/>
        <v>0.64385911927581307</v>
      </c>
      <c r="DC39" s="66">
        <f t="shared" ca="1" si="35"/>
        <v>20</v>
      </c>
      <c r="DD39" s="67"/>
      <c r="DE39" s="67">
        <v>39</v>
      </c>
      <c r="DF39" s="67">
        <v>5</v>
      </c>
      <c r="DG39" s="67">
        <v>8</v>
      </c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3</v>
      </c>
      <c r="F40" s="55" t="str">
        <f t="shared" si="42"/>
        <v>.</v>
      </c>
      <c r="G40" s="56">
        <f t="shared" ca="1" si="42"/>
        <v>2</v>
      </c>
      <c r="H40" s="57">
        <f t="shared" ca="1" si="42"/>
        <v>8</v>
      </c>
      <c r="I40" s="57">
        <f t="shared" ca="1" si="42"/>
        <v>6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6</v>
      </c>
      <c r="Q40" s="55" t="str">
        <f t="shared" si="45"/>
        <v>.</v>
      </c>
      <c r="R40" s="56">
        <f t="shared" ca="1" si="45"/>
        <v>6</v>
      </c>
      <c r="S40" s="57">
        <f t="shared" ca="1" si="45"/>
        <v>3</v>
      </c>
      <c r="T40" s="57">
        <f t="shared" ca="1" si="45"/>
        <v>7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7</v>
      </c>
      <c r="AI40" s="53">
        <f t="shared" ca="1" si="40"/>
        <v>2</v>
      </c>
      <c r="AJ40" s="53">
        <f t="shared" ca="1" si="40"/>
        <v>5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0.13289019719877271</v>
      </c>
      <c r="CV40" s="66">
        <f t="shared" ca="1" si="33"/>
        <v>38</v>
      </c>
      <c r="CW40" s="67"/>
      <c r="CX40" s="67">
        <v>40</v>
      </c>
      <c r="CY40" s="67">
        <v>5</v>
      </c>
      <c r="CZ40" s="67">
        <v>9</v>
      </c>
      <c r="DB40" s="65">
        <f t="shared" ca="1" si="34"/>
        <v>0.14443859743080179</v>
      </c>
      <c r="DC40" s="66">
        <f t="shared" ca="1" si="35"/>
        <v>40</v>
      </c>
      <c r="DD40" s="67"/>
      <c r="DE40" s="67">
        <v>40</v>
      </c>
      <c r="DF40" s="67">
        <v>5</v>
      </c>
      <c r="DG40" s="67">
        <v>9</v>
      </c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8</v>
      </c>
      <c r="AI41" s="53">
        <f t="shared" ca="1" si="40"/>
        <v>8</v>
      </c>
      <c r="AJ41" s="53">
        <f t="shared" ca="1" si="40"/>
        <v>9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0.63407651047238256</v>
      </c>
      <c r="CV41" s="66">
        <f t="shared" ca="1" si="33"/>
        <v>14</v>
      </c>
      <c r="CW41" s="67"/>
      <c r="CX41" s="67">
        <v>41</v>
      </c>
      <c r="CY41" s="67">
        <v>6</v>
      </c>
      <c r="CZ41" s="67">
        <v>7</v>
      </c>
      <c r="DB41" s="65">
        <f t="shared" ca="1" si="34"/>
        <v>4.3552110985800585E-2</v>
      </c>
      <c r="DC41" s="66">
        <f t="shared" ca="1" si="35"/>
        <v>44</v>
      </c>
      <c r="DD41" s="67"/>
      <c r="DE41" s="67">
        <v>41</v>
      </c>
      <c r="DF41" s="67">
        <v>6</v>
      </c>
      <c r="DG41" s="67">
        <v>7</v>
      </c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6</v>
      </c>
      <c r="AJ42" s="53">
        <f t="shared" ca="1" si="40"/>
        <v>8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0.43202677218353469</v>
      </c>
      <c r="CV42" s="66">
        <f t="shared" ca="1" si="33"/>
        <v>25</v>
      </c>
      <c r="CW42" s="67"/>
      <c r="CX42" s="67">
        <v>42</v>
      </c>
      <c r="CY42" s="67">
        <v>6</v>
      </c>
      <c r="CZ42" s="67">
        <v>8</v>
      </c>
      <c r="DB42" s="65">
        <f t="shared" ca="1" si="34"/>
        <v>0.22351713053743738</v>
      </c>
      <c r="DC42" s="66">
        <f t="shared" ca="1" si="35"/>
        <v>35</v>
      </c>
      <c r="DD42" s="67"/>
      <c r="DE42" s="67">
        <v>42</v>
      </c>
      <c r="DF42" s="67">
        <v>6</v>
      </c>
      <c r="DG42" s="67">
        <v>8</v>
      </c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73" t="str">
        <f ca="1">B12</f>
        <v>8.338－0.979＝</v>
      </c>
      <c r="C43" s="74"/>
      <c r="D43" s="74"/>
      <c r="E43" s="74"/>
      <c r="F43" s="74"/>
      <c r="G43" s="74"/>
      <c r="H43" s="75">
        <f ca="1">H12</f>
        <v>7.359</v>
      </c>
      <c r="I43" s="75"/>
      <c r="J43" s="76"/>
      <c r="K43" s="9"/>
      <c r="L43" s="26"/>
      <c r="M43" s="73" t="str">
        <f ca="1">M12</f>
        <v>2.021－0.462＝</v>
      </c>
      <c r="N43" s="74"/>
      <c r="O43" s="74"/>
      <c r="P43" s="74"/>
      <c r="Q43" s="74"/>
      <c r="R43" s="74"/>
      <c r="S43" s="75">
        <f ca="1">S12</f>
        <v>1.5589999999999999</v>
      </c>
      <c r="T43" s="75"/>
      <c r="U43" s="76"/>
      <c r="V43" s="9"/>
      <c r="AF43" s="1" t="s">
        <v>40</v>
      </c>
      <c r="AG43" s="1" t="str">
        <f t="shared" ca="1" si="41"/>
        <v>NO</v>
      </c>
      <c r="AH43" s="53">
        <f t="shared" ca="1" si="40"/>
        <v>7</v>
      </c>
      <c r="AI43" s="53">
        <f t="shared" ca="1" si="40"/>
        <v>3</v>
      </c>
      <c r="AJ43" s="53">
        <f t="shared" ca="1" si="40"/>
        <v>6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0.49026607285323842</v>
      </c>
      <c r="CV43" s="66">
        <f t="shared" ca="1" si="33"/>
        <v>21</v>
      </c>
      <c r="CW43" s="67"/>
      <c r="CX43" s="67">
        <v>43</v>
      </c>
      <c r="CY43" s="67">
        <v>6</v>
      </c>
      <c r="CZ43" s="67">
        <v>9</v>
      </c>
      <c r="DB43" s="65">
        <f t="shared" ca="1" si="34"/>
        <v>0.15555126175611178</v>
      </c>
      <c r="DC43" s="66">
        <f t="shared" ca="1" si="35"/>
        <v>39</v>
      </c>
      <c r="DD43" s="67"/>
      <c r="DE43" s="67">
        <v>43</v>
      </c>
      <c r="DF43" s="67">
        <v>6</v>
      </c>
      <c r="DG43" s="67">
        <v>9</v>
      </c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5</v>
      </c>
      <c r="AI44" s="53">
        <f t="shared" ca="1" si="40"/>
        <v>6</v>
      </c>
      <c r="AJ44" s="53">
        <f t="shared" ca="1" si="40"/>
        <v>8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0.94830454880270199</v>
      </c>
      <c r="CV44" s="66">
        <f t="shared" ca="1" si="33"/>
        <v>2</v>
      </c>
      <c r="CW44" s="67"/>
      <c r="CX44" s="67">
        <v>44</v>
      </c>
      <c r="CY44" s="67">
        <v>7</v>
      </c>
      <c r="CZ44" s="67">
        <v>8</v>
      </c>
      <c r="DB44" s="65">
        <f t="shared" ca="1" si="34"/>
        <v>0.59259346392694212</v>
      </c>
      <c r="DC44" s="66">
        <f t="shared" ca="1" si="35"/>
        <v>22</v>
      </c>
      <c r="DD44" s="67"/>
      <c r="DE44" s="67">
        <v>44</v>
      </c>
      <c r="DF44" s="67">
        <v>7</v>
      </c>
      <c r="DG44" s="67">
        <v>8</v>
      </c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>.</v>
      </c>
      <c r="G45" s="34">
        <f t="shared" ca="1" si="46"/>
        <v>3</v>
      </c>
      <c r="H45" s="34">
        <f t="shared" ca="1" si="46"/>
        <v>3</v>
      </c>
      <c r="I45" s="34">
        <f t="shared" ca="1" si="46"/>
        <v>8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2</v>
      </c>
      <c r="Q45" s="33" t="str">
        <f t="shared" ca="1" si="47"/>
        <v>.</v>
      </c>
      <c r="R45" s="34">
        <f t="shared" ca="1" si="47"/>
        <v>0</v>
      </c>
      <c r="S45" s="34">
        <f t="shared" ca="1" si="47"/>
        <v>2</v>
      </c>
      <c r="T45" s="34">
        <f t="shared" ca="1" si="47"/>
        <v>1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7</v>
      </c>
      <c r="AJ45" s="53">
        <f t="shared" ca="1" si="40"/>
        <v>4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0.12553582118849083</v>
      </c>
      <c r="CV45" s="66">
        <f t="shared" ca="1" si="33"/>
        <v>39</v>
      </c>
      <c r="CW45" s="67"/>
      <c r="CX45" s="67">
        <v>45</v>
      </c>
      <c r="CY45" s="67">
        <v>7</v>
      </c>
      <c r="CZ45" s="67">
        <v>9</v>
      </c>
      <c r="DB45" s="65">
        <f t="shared" ca="1" si="34"/>
        <v>0.87992558045217339</v>
      </c>
      <c r="DC45" s="66">
        <f t="shared" ca="1" si="35"/>
        <v>8</v>
      </c>
      <c r="DD45" s="67"/>
      <c r="DE45" s="67">
        <v>45</v>
      </c>
      <c r="DF45" s="67">
        <v>7</v>
      </c>
      <c r="DG45" s="67">
        <v>9</v>
      </c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9</v>
      </c>
      <c r="H46" s="41">
        <f t="shared" ca="1" si="48"/>
        <v>7</v>
      </c>
      <c r="I46" s="41">
        <f t="shared" ca="1" si="48"/>
        <v>9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4</v>
      </c>
      <c r="S46" s="41">
        <f t="shared" ca="1" si="49"/>
        <v>6</v>
      </c>
      <c r="T46" s="41">
        <f t="shared" ca="1" si="49"/>
        <v>2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0</v>
      </c>
      <c r="AI46" s="53">
        <f t="shared" ca="1" si="40"/>
        <v>7</v>
      </c>
      <c r="AJ46" s="53">
        <f t="shared" ca="1" si="40"/>
        <v>3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0.82894675153566699</v>
      </c>
      <c r="CV46" s="66">
        <f t="shared" ca="1" si="33"/>
        <v>10</v>
      </c>
      <c r="CW46" s="67"/>
      <c r="CX46" s="67">
        <v>46</v>
      </c>
      <c r="CY46" s="67">
        <v>8</v>
      </c>
      <c r="CZ46" s="67">
        <v>9</v>
      </c>
      <c r="DB46" s="65">
        <f t="shared" ca="1" si="34"/>
        <v>7.5574396195271731E-2</v>
      </c>
      <c r="DC46" s="66">
        <f t="shared" ca="1" si="35"/>
        <v>43</v>
      </c>
      <c r="DD46" s="67"/>
      <c r="DE46" s="67">
        <v>46</v>
      </c>
      <c r="DF46" s="67">
        <v>8</v>
      </c>
      <c r="DG46" s="67">
        <v>9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7</v>
      </c>
      <c r="F47" s="55" t="str">
        <f t="shared" si="50"/>
        <v>.</v>
      </c>
      <c r="G47" s="56">
        <f t="shared" ca="1" si="50"/>
        <v>3</v>
      </c>
      <c r="H47" s="57">
        <f t="shared" ca="1" si="50"/>
        <v>5</v>
      </c>
      <c r="I47" s="57">
        <f t="shared" ca="1" si="50"/>
        <v>9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1</v>
      </c>
      <c r="Q47" s="55" t="str">
        <f t="shared" si="51"/>
        <v>.</v>
      </c>
      <c r="R47" s="56">
        <f t="shared" ca="1" si="51"/>
        <v>5</v>
      </c>
      <c r="S47" s="57">
        <f t="shared" ca="1" si="51"/>
        <v>5</v>
      </c>
      <c r="T47" s="57">
        <f t="shared" ca="1" si="51"/>
        <v>9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4</v>
      </c>
      <c r="AI47" s="53">
        <f t="shared" ca="1" si="40"/>
        <v>7</v>
      </c>
      <c r="AJ47" s="53">
        <f t="shared" ca="1" si="40"/>
        <v>5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73" t="str">
        <f ca="1">B19</f>
        <v>9.421－0.696＝</v>
      </c>
      <c r="C50" s="74"/>
      <c r="D50" s="74"/>
      <c r="E50" s="74"/>
      <c r="F50" s="74"/>
      <c r="G50" s="74"/>
      <c r="H50" s="75">
        <f ca="1">H19</f>
        <v>8.7249999999999996</v>
      </c>
      <c r="I50" s="75"/>
      <c r="J50" s="76"/>
      <c r="K50" s="9"/>
      <c r="L50" s="26"/>
      <c r="M50" s="73" t="str">
        <f ca="1">M19</f>
        <v>6.463－0.574＝</v>
      </c>
      <c r="N50" s="74"/>
      <c r="O50" s="74"/>
      <c r="P50" s="74"/>
      <c r="Q50" s="74"/>
      <c r="R50" s="74"/>
      <c r="S50" s="75">
        <f ca="1">S19</f>
        <v>5.8890000000000002</v>
      </c>
      <c r="T50" s="75"/>
      <c r="U50" s="76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4</v>
      </c>
      <c r="H52" s="34">
        <f t="shared" ca="1" si="52"/>
        <v>2</v>
      </c>
      <c r="I52" s="34">
        <f t="shared" ca="1" si="52"/>
        <v>1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6</v>
      </c>
      <c r="Q52" s="33" t="str">
        <f t="shared" ca="1" si="53"/>
        <v>.</v>
      </c>
      <c r="R52" s="34">
        <f t="shared" ca="1" si="53"/>
        <v>4</v>
      </c>
      <c r="S52" s="34">
        <f t="shared" ca="1" si="53"/>
        <v>6</v>
      </c>
      <c r="T52" s="34">
        <f t="shared" ca="1" si="53"/>
        <v>3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6</v>
      </c>
      <c r="H53" s="41">
        <f t="shared" ca="1" si="54"/>
        <v>9</v>
      </c>
      <c r="I53" s="41">
        <f t="shared" ca="1" si="54"/>
        <v>6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5</v>
      </c>
      <c r="S53" s="41">
        <f t="shared" ca="1" si="55"/>
        <v>7</v>
      </c>
      <c r="T53" s="41">
        <f t="shared" ca="1" si="55"/>
        <v>4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8</v>
      </c>
      <c r="F54" s="55" t="str">
        <f t="shared" si="56"/>
        <v>.</v>
      </c>
      <c r="G54" s="56">
        <f t="shared" ca="1" si="56"/>
        <v>7</v>
      </c>
      <c r="H54" s="57">
        <f t="shared" ca="1" si="56"/>
        <v>2</v>
      </c>
      <c r="I54" s="57">
        <f t="shared" ca="1" si="56"/>
        <v>5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5</v>
      </c>
      <c r="Q54" s="55" t="str">
        <f t="shared" si="57"/>
        <v>.</v>
      </c>
      <c r="R54" s="56">
        <f t="shared" ca="1" si="57"/>
        <v>8</v>
      </c>
      <c r="S54" s="57">
        <f t="shared" ca="1" si="57"/>
        <v>8</v>
      </c>
      <c r="T54" s="57">
        <f t="shared" ca="1" si="57"/>
        <v>9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73" t="str">
        <f ca="1">B26</f>
        <v>6.135－0.867＝</v>
      </c>
      <c r="C57" s="74"/>
      <c r="D57" s="74"/>
      <c r="E57" s="74"/>
      <c r="F57" s="74"/>
      <c r="G57" s="74"/>
      <c r="H57" s="75">
        <f ca="1">H26</f>
        <v>5.2679999999999998</v>
      </c>
      <c r="I57" s="75"/>
      <c r="J57" s="76"/>
      <c r="K57" s="9"/>
      <c r="L57" s="26"/>
      <c r="M57" s="73" t="str">
        <f ca="1">M26</f>
        <v>4.733－0.997＝</v>
      </c>
      <c r="N57" s="74"/>
      <c r="O57" s="74"/>
      <c r="P57" s="74"/>
      <c r="Q57" s="74"/>
      <c r="R57" s="74"/>
      <c r="S57" s="75">
        <f ca="1">S26</f>
        <v>3.7360000000000002</v>
      </c>
      <c r="T57" s="75"/>
      <c r="U57" s="76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6</v>
      </c>
      <c r="F59" s="33" t="str">
        <f t="shared" ca="1" si="58"/>
        <v>.</v>
      </c>
      <c r="G59" s="34">
        <f t="shared" ca="1" si="58"/>
        <v>1</v>
      </c>
      <c r="H59" s="34">
        <f t="shared" ca="1" si="58"/>
        <v>3</v>
      </c>
      <c r="I59" s="34">
        <f t="shared" ca="1" si="58"/>
        <v>5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4</v>
      </c>
      <c r="Q59" s="33" t="str">
        <f t="shared" ca="1" si="59"/>
        <v>.</v>
      </c>
      <c r="R59" s="34">
        <f t="shared" ca="1" si="59"/>
        <v>7</v>
      </c>
      <c r="S59" s="34">
        <f t="shared" ca="1" si="59"/>
        <v>3</v>
      </c>
      <c r="T59" s="34">
        <f t="shared" ca="1" si="59"/>
        <v>3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8</v>
      </c>
      <c r="H60" s="41">
        <f t="shared" ca="1" si="60"/>
        <v>6</v>
      </c>
      <c r="I60" s="41">
        <f t="shared" ca="1" si="60"/>
        <v>7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9</v>
      </c>
      <c r="S60" s="41">
        <f t="shared" ca="1" si="61"/>
        <v>9</v>
      </c>
      <c r="T60" s="41">
        <f t="shared" ca="1" si="61"/>
        <v>7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5</v>
      </c>
      <c r="F61" s="55" t="str">
        <f t="shared" si="62"/>
        <v>.</v>
      </c>
      <c r="G61" s="56">
        <f t="shared" ca="1" si="62"/>
        <v>2</v>
      </c>
      <c r="H61" s="57">
        <f t="shared" ca="1" si="62"/>
        <v>6</v>
      </c>
      <c r="I61" s="57">
        <f t="shared" ca="1" si="62"/>
        <v>8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3</v>
      </c>
      <c r="Q61" s="55" t="str">
        <f t="shared" si="63"/>
        <v>.</v>
      </c>
      <c r="R61" s="56">
        <f t="shared" ca="1" si="63"/>
        <v>7</v>
      </c>
      <c r="S61" s="57">
        <f t="shared" ca="1" si="63"/>
        <v>3</v>
      </c>
      <c r="T61" s="57">
        <f t="shared" ca="1" si="63"/>
        <v>6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Mt+mVCEM/K4AtwCIHJGAm0L/FpIiMK77PplwjSznodYN4d08ldHwe6qYkyte3hcYJU5+rTNJNsC1Mql5t5ykwA==" saltValue="Vkggl1mPgEX3/RCJ3QUVF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③(1.111)－(0.111)くり下がり</vt:lpstr>
      <vt:lpstr>NO</vt:lpstr>
      <vt:lpstr>OKA</vt:lpstr>
      <vt:lpstr>OKB</vt:lpstr>
      <vt:lpstr>OKC</vt:lpstr>
      <vt:lpstr>'③(1.111)－(0.111)くり下がり'!Print_Area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2024-03-30T15:02:34Z</dcterms:modified>
</cp:coreProperties>
</file>